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200" windowHeight="10905" activeTab="1"/>
  </bookViews>
  <sheets>
    <sheet name="Лист2 (2)" sheetId="4" r:id="rId1"/>
    <sheet name="Лист2" sheetId="2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4" i="2"/>
  <c r="AM6"/>
  <c r="AN6"/>
  <c r="AO6"/>
  <c r="AP6"/>
  <c r="AQ6"/>
  <c r="AM8"/>
  <c r="AN8"/>
  <c r="AO8"/>
  <c r="AP8"/>
  <c r="AQ8"/>
  <c r="AM10"/>
  <c r="AN10"/>
  <c r="AO10"/>
  <c r="AP10"/>
  <c r="AQ10"/>
  <c r="AM12"/>
  <c r="AN12"/>
  <c r="AO12"/>
  <c r="AP12"/>
  <c r="AQ12"/>
  <c r="AM14"/>
  <c r="AN14"/>
  <c r="AO14"/>
  <c r="AP14"/>
  <c r="AQ14"/>
  <c r="AM16"/>
  <c r="AN16"/>
  <c r="AO16"/>
  <c r="AP16"/>
  <c r="AQ16"/>
  <c r="AM18"/>
  <c r="AN18"/>
  <c r="AO18"/>
  <c r="AP18"/>
  <c r="AQ18"/>
  <c r="AM20"/>
  <c r="AN20"/>
  <c r="AO20"/>
  <c r="AP20"/>
  <c r="AQ20"/>
  <c r="AM22"/>
  <c r="AN22"/>
  <c r="AO22"/>
  <c r="AP22"/>
  <c r="AQ22"/>
  <c r="AM24"/>
  <c r="AN24"/>
  <c r="AO24"/>
  <c r="AP24"/>
  <c r="AQ24"/>
  <c r="AM26"/>
  <c r="AN26"/>
  <c r="AO26"/>
  <c r="AP26"/>
  <c r="AQ26"/>
  <c r="AM28"/>
  <c r="AN28"/>
  <c r="AO28"/>
  <c r="AP28"/>
  <c r="AQ28"/>
  <c r="AM30"/>
  <c r="AN30"/>
  <c r="AO30"/>
  <c r="AP30"/>
  <c r="AQ30"/>
  <c r="AM32"/>
  <c r="AN32"/>
  <c r="AO32"/>
  <c r="AP32"/>
  <c r="AQ32"/>
  <c r="AM34"/>
  <c r="AN34"/>
  <c r="AO34"/>
  <c r="AP34"/>
  <c r="AQ34"/>
  <c r="AM36"/>
  <c r="AN36"/>
  <c r="AO36"/>
  <c r="AP36"/>
  <c r="AQ36"/>
  <c r="AM38"/>
  <c r="AN38"/>
  <c r="AO38"/>
  <c r="AP38"/>
  <c r="AQ38"/>
  <c r="AM40"/>
  <c r="AN40"/>
  <c r="AO40"/>
  <c r="AP40"/>
  <c r="AQ40"/>
  <c r="AM42"/>
  <c r="AN42"/>
  <c r="AO42"/>
  <c r="AP42"/>
  <c r="AQ42"/>
  <c r="AM44"/>
  <c r="AN44"/>
  <c r="AO44"/>
  <c r="AP44"/>
  <c r="AQ44"/>
  <c r="AM46"/>
  <c r="AN46"/>
  <c r="AO46"/>
  <c r="AP46"/>
  <c r="AQ46"/>
  <c r="AM48"/>
  <c r="AN48"/>
  <c r="AO48"/>
  <c r="AP48"/>
  <c r="AQ48"/>
  <c r="AM50"/>
  <c r="AN50"/>
  <c r="AO50"/>
  <c r="AP50"/>
  <c r="AQ50"/>
  <c r="AM52"/>
  <c r="AN52"/>
  <c r="AO52"/>
  <c r="AP52"/>
  <c r="AQ52"/>
  <c r="AN54"/>
  <c r="AO54"/>
  <c r="AP54"/>
  <c r="AQ54"/>
  <c r="AN4"/>
  <c r="AO4"/>
  <c r="AP4"/>
  <c r="AQ4"/>
  <c r="AM4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D55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D53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D51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D49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D47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D45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D4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D41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D39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D37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D35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D33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D31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D29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D27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D25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D23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D19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C56"/>
  <c r="D17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D15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D13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D11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D9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D7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D5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D2"/>
  <c r="C30" i="4" l="1"/>
</calcChain>
</file>

<file path=xl/sharedStrings.xml><?xml version="1.0" encoding="utf-8"?>
<sst xmlns="http://schemas.openxmlformats.org/spreadsheetml/2006/main" count="650" uniqueCount="265">
  <si>
    <t>Четкость орагнизации образовательного процесса и практики</t>
  </si>
  <si>
    <t>Качество преподавания высокое</t>
  </si>
  <si>
    <t>Полнота обеспечения учебной литературой, доступом к рабочим компьютерам</t>
  </si>
  <si>
    <t>Доступность спортивных секций, кружков, клубов</t>
  </si>
  <si>
    <t>Заботливое отношение куратора</t>
  </si>
  <si>
    <t>Доступность информации на официальном сайте, в группе Вконтакте</t>
  </si>
  <si>
    <t>Полнота материально-технического обеспечения занятий и практики</t>
  </si>
  <si>
    <t>Удовлетворен полностью</t>
  </si>
  <si>
    <t>В большей степени удовлетворен</t>
  </si>
  <si>
    <t>Удовлетворен отчасти</t>
  </si>
  <si>
    <t>В большей степени не удовлетворен</t>
  </si>
  <si>
    <t>Совершенно не удовлетворен</t>
  </si>
  <si>
    <t>2 (3%)</t>
  </si>
  <si>
    <t>64 (70%)</t>
  </si>
  <si>
    <t>68 (75%)</t>
  </si>
  <si>
    <t>20 (22%)</t>
  </si>
  <si>
    <t>ОГБПОУ "Новгородский строительный колледж"
Справка о результатах мониторинга (анкетирования) родителей  по удовлетворенности условиями и качеством предоставляемой образовательной услуги, 
проведенного в течение 2019 года</t>
  </si>
  <si>
    <t>Очная</t>
  </si>
  <si>
    <t>08.02.01 Строительство и эксплуатация зданий и сооружений (техник)</t>
  </si>
  <si>
    <t>08.02.01 Строительство и эксплуатация зданий и сооружений (старший техник)</t>
  </si>
  <si>
    <t>Заочная</t>
  </si>
  <si>
    <t xml:space="preserve">08.02.01 Строительство и эксплуатация зданий и сооружений </t>
  </si>
  <si>
    <t>08.02.04 Водоснабжение и водоотведение</t>
  </si>
  <si>
    <t>08.02.05 Строительство и эксплуатация автомобильных дорог и аэродромов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</si>
  <si>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</si>
  <si>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</si>
  <si>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43.02.11 Гостиничный сервис</t>
  </si>
  <si>
    <t>38.02.01 Экономика и бухгалтерский учет (по отраслям)</t>
  </si>
  <si>
    <t>13.02.02 Теплоснабжение и  теплотехническое оборудование</t>
  </si>
  <si>
    <t>08.02.09 Монтаж, наладка и эксплуатация электрооборудования   промышленных и гражданских зданий</t>
  </si>
  <si>
    <t>08.02.09 Монтаж, наладка и эксплуатация электрооборудования   промышленных и гражданских зданий (среднее общее образование)</t>
  </si>
  <si>
    <t>08.02.09 Монтаж, наладка и эксплуатация электрооборудования   промышленных и гражданских зданий (основное общее образование)</t>
  </si>
  <si>
    <t>43.02.14 Гостиничное дело</t>
  </si>
  <si>
    <t>43.02.10 Туризм</t>
  </si>
  <si>
    <t>09.02.07 Информационные системы и программирование</t>
  </si>
  <si>
    <t>09.02.04 Информационные системы по отраслям</t>
  </si>
  <si>
    <t>15.02.13 Техническое обслуживание и ремонт систем вентиляции и кондиционирования</t>
  </si>
  <si>
    <t>54.01.20 Графический дизайнер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</si>
  <si>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</si>
  <si>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</si>
  <si>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Прошли опрос</t>
  </si>
  <si>
    <t>Специальность/профессиия</t>
  </si>
  <si>
    <t>Форма обучения</t>
  </si>
  <si>
    <t>34 (37%)</t>
  </si>
  <si>
    <t>1 (1%)</t>
  </si>
  <si>
    <t>56 (62%)</t>
  </si>
  <si>
    <t>35 (67%)</t>
  </si>
  <si>
    <t>10 (19%)</t>
  </si>
  <si>
    <t>7 (14%)</t>
  </si>
  <si>
    <t>14 (67%)</t>
  </si>
  <si>
    <t>6  (29%)</t>
  </si>
  <si>
    <t>1 (4%)</t>
  </si>
  <si>
    <t>12 (48%)</t>
  </si>
  <si>
    <t>11 (44%)</t>
  </si>
  <si>
    <t>2 (8%)</t>
  </si>
  <si>
    <t>39 (74%)</t>
  </si>
  <si>
    <t>11 (21%)</t>
  </si>
  <si>
    <t>3 (5%)</t>
  </si>
  <si>
    <t>8 (42%)</t>
  </si>
  <si>
    <t>10 (53%)</t>
  </si>
  <si>
    <t>1 (5%)</t>
  </si>
  <si>
    <t>1 (7%)</t>
  </si>
  <si>
    <t>1 (2%)</t>
  </si>
  <si>
    <t>9 (41%)</t>
  </si>
  <si>
    <t>11 (50%)</t>
  </si>
  <si>
    <t>2 (9%)</t>
  </si>
  <si>
    <t>6 (38%)</t>
  </si>
  <si>
    <t>8 (50%)</t>
  </si>
  <si>
    <t>2 (12%)</t>
  </si>
  <si>
    <t>39 (72%)</t>
  </si>
  <si>
    <t>15 (28%)</t>
  </si>
  <si>
    <t>12 (100%)</t>
  </si>
  <si>
    <t>34 (83%)</t>
  </si>
  <si>
    <t>6 (15%)</t>
  </si>
  <si>
    <t>2 (2%)</t>
  </si>
  <si>
    <t>3 (50%)</t>
  </si>
  <si>
    <t>31 (86%)</t>
  </si>
  <si>
    <t>1 (3%)</t>
  </si>
  <si>
    <t>4 (11%)</t>
  </si>
  <si>
    <t>12 (86%)</t>
  </si>
  <si>
    <t>2 (14%)</t>
  </si>
  <si>
    <t>26 (68%)</t>
  </si>
  <si>
    <t xml:space="preserve"> 10 (26%)</t>
  </si>
  <si>
    <t>2 (6%)</t>
  </si>
  <si>
    <t>19 (86%)</t>
  </si>
  <si>
    <t>3 (14%)</t>
  </si>
  <si>
    <t>13 (93%)</t>
  </si>
  <si>
    <t>9 (90%)</t>
  </si>
  <si>
    <t>1 (10%)</t>
  </si>
  <si>
    <t>16 (89%)</t>
  </si>
  <si>
    <t>16 (88%)</t>
  </si>
  <si>
    <t>1 (6%)</t>
  </si>
  <si>
    <t>10 (83%)</t>
  </si>
  <si>
    <t>2 (17%)</t>
  </si>
  <si>
    <t>14 (82%)</t>
  </si>
  <si>
    <t>3 (18%)</t>
  </si>
  <si>
    <t>6 (75%)</t>
  </si>
  <si>
    <t>6 (67%)</t>
  </si>
  <si>
    <t>2 (23%)</t>
  </si>
  <si>
    <t>18 (20%)</t>
  </si>
  <si>
    <t>9 (10%)</t>
  </si>
  <si>
    <t>49 (54%)</t>
  </si>
  <si>
    <t>22 (24%)</t>
  </si>
  <si>
    <t>81 (89%)</t>
  </si>
  <si>
    <t>8 (9%)</t>
  </si>
  <si>
    <t>89 (98%)</t>
  </si>
  <si>
    <t>78 (86%)</t>
  </si>
  <si>
    <t>12 (13%)</t>
  </si>
  <si>
    <t>30 (58%)</t>
  </si>
  <si>
    <t>12 (23%)</t>
  </si>
  <si>
    <t>20 (38%)</t>
  </si>
  <si>
    <t>2 (4%)</t>
  </si>
  <si>
    <t>44 (85%)</t>
  </si>
  <si>
    <t>5 (10%)</t>
  </si>
  <si>
    <t>34 (65%)</t>
  </si>
  <si>
    <t>8 (15%)</t>
  </si>
  <si>
    <t>10 (20%)</t>
  </si>
  <si>
    <t>6 (12%)</t>
  </si>
  <si>
    <t>46 (88%)</t>
  </si>
  <si>
    <t>4 (9%)</t>
  </si>
  <si>
    <t>32 (62%)</t>
  </si>
  <si>
    <t>14 (27%)</t>
  </si>
  <si>
    <t>6 (11%)</t>
  </si>
  <si>
    <t>16 (76%)</t>
  </si>
  <si>
    <t>5 (24%)</t>
  </si>
  <si>
    <t>18 (86%)</t>
  </si>
  <si>
    <t>20 (95%)</t>
  </si>
  <si>
    <t>19 (90%)</t>
  </si>
  <si>
    <t>2 (10%)</t>
  </si>
  <si>
    <t>4 (19%)</t>
  </si>
  <si>
    <t>14 (56%)</t>
  </si>
  <si>
    <t>9 (36%)</t>
  </si>
  <si>
    <t>10 (40%)</t>
  </si>
  <si>
    <t>24 (96%)</t>
  </si>
  <si>
    <t>25 (100%)</t>
  </si>
  <si>
    <t>16 (64%)</t>
  </si>
  <si>
    <t>8 (32%)</t>
  </si>
  <si>
    <t>18 (72%)</t>
  </si>
  <si>
    <t>4 (16%)</t>
  </si>
  <si>
    <t>3 (12%)</t>
  </si>
  <si>
    <t>38 (72%)</t>
  </si>
  <si>
    <t>41 (77%)</t>
  </si>
  <si>
    <t>51 (96%)</t>
  </si>
  <si>
    <t>12 (22%)</t>
  </si>
  <si>
    <t>26 (49%)</t>
  </si>
  <si>
    <t>19 (36%)</t>
  </si>
  <si>
    <t>6 (32%)</t>
  </si>
  <si>
    <t>12 (63%)</t>
  </si>
  <si>
    <t>14 (74%)</t>
  </si>
  <si>
    <t>5 (26%)</t>
  </si>
  <si>
    <t>2 (11%)</t>
  </si>
  <si>
    <t>11 (58%)</t>
  </si>
  <si>
    <t>14 (64%)</t>
  </si>
  <si>
    <t>5 (23%)</t>
  </si>
  <si>
    <t>16 (73%)</t>
  </si>
  <si>
    <t>4 (18%)</t>
  </si>
  <si>
    <t>12 (55%)</t>
  </si>
  <si>
    <t>15 (68%)</t>
  </si>
  <si>
    <t>13 (59%)</t>
  </si>
  <si>
    <t>8 (36%)</t>
  </si>
  <si>
    <t>10 (63%)</t>
  </si>
  <si>
    <t>5 (31%)</t>
  </si>
  <si>
    <t>12 (75%)</t>
  </si>
  <si>
    <t>4 (25%)</t>
  </si>
  <si>
    <t>15 (94%)</t>
  </si>
  <si>
    <t>9 (56%)</t>
  </si>
  <si>
    <t>2 (13%)</t>
  </si>
  <si>
    <t>32 (59%)</t>
  </si>
  <si>
    <t>5 (9%)</t>
  </si>
  <si>
    <t>17 (32%)</t>
  </si>
  <si>
    <t>7 (13%)</t>
  </si>
  <si>
    <t>41 (76%)</t>
  </si>
  <si>
    <t>13 (24%)</t>
  </si>
  <si>
    <t>36 (67%)</t>
  </si>
  <si>
    <t>3 (6%)</t>
  </si>
  <si>
    <t>11 (92%)</t>
  </si>
  <si>
    <t>1 (8%)</t>
  </si>
  <si>
    <t>6 (50%)</t>
  </si>
  <si>
    <t>5 (42%)</t>
  </si>
  <si>
    <t>29 (71%)</t>
  </si>
  <si>
    <t>12 (29%)</t>
  </si>
  <si>
    <t>38 (93%)</t>
  </si>
  <si>
    <t>2 (5%)</t>
  </si>
  <si>
    <t>10 (24%)</t>
  </si>
  <si>
    <t>31 (75%)</t>
  </si>
  <si>
    <t>4 (10%)</t>
  </si>
  <si>
    <t>33 (80%)</t>
  </si>
  <si>
    <t>3 (7%)</t>
  </si>
  <si>
    <t>5 (13%)</t>
  </si>
  <si>
    <t>39 (95%)</t>
  </si>
  <si>
    <t>6 (100%)</t>
  </si>
  <si>
    <t>4 (67%)</t>
  </si>
  <si>
    <t>2 (33%)</t>
  </si>
  <si>
    <t>29 (81%)</t>
  </si>
  <si>
    <t>5 (14%)</t>
  </si>
  <si>
    <t>22 (61%)</t>
  </si>
  <si>
    <t>11 (31%)</t>
  </si>
  <si>
    <t>3 (8%)</t>
  </si>
  <si>
    <t>16 (44%)</t>
  </si>
  <si>
    <t>15 (42%)</t>
  </si>
  <si>
    <t>24 (67%)</t>
  </si>
  <si>
    <t>6 (17%)</t>
  </si>
  <si>
    <t>32 (89%)</t>
  </si>
  <si>
    <t>12 (33%)</t>
  </si>
  <si>
    <t>14 (100%)</t>
  </si>
  <si>
    <t>11 (79%)</t>
  </si>
  <si>
    <t>10 (71%)</t>
  </si>
  <si>
    <t>4 (29%)</t>
  </si>
  <si>
    <t>8 (87%)</t>
  </si>
  <si>
    <t>6 (43%)</t>
  </si>
  <si>
    <t>24 (63%)</t>
  </si>
  <si>
    <t>8 (21%)</t>
  </si>
  <si>
    <t>6 (16$)</t>
  </si>
  <si>
    <t>22 (58%)</t>
  </si>
  <si>
    <t>14 (#&amp;%)</t>
  </si>
  <si>
    <t>29 (79%)</t>
  </si>
  <si>
    <t>12 (32%)</t>
  </si>
  <si>
    <t>19 (50%)</t>
  </si>
  <si>
    <t>17 (77%)</t>
  </si>
  <si>
    <t>20 (91%)</t>
  </si>
  <si>
    <t>31 (66%)</t>
  </si>
  <si>
    <t>12 (26%)</t>
  </si>
  <si>
    <t>34 (72%)</t>
  </si>
  <si>
    <t>41 (87%)</t>
  </si>
  <si>
    <t>32 (68%)</t>
  </si>
  <si>
    <t>24 (51%)</t>
  </si>
  <si>
    <t>19 (40%)</t>
  </si>
  <si>
    <t>33 (70%)</t>
  </si>
  <si>
    <t>10 (21%)</t>
  </si>
  <si>
    <t>9 (64%)</t>
  </si>
  <si>
    <t>3 (21%)</t>
  </si>
  <si>
    <t>8 (67%)</t>
  </si>
  <si>
    <t>4 (33%)</t>
  </si>
  <si>
    <t>5 (50%)</t>
  </si>
  <si>
    <t>4 (40%)</t>
  </si>
  <si>
    <t>8 (80%)</t>
  </si>
  <si>
    <t>2 (20%)</t>
  </si>
  <si>
    <t>10 (100%)</t>
  </si>
  <si>
    <t>6 (60%)</t>
  </si>
  <si>
    <t>14 (78%)</t>
  </si>
  <si>
    <t>12 (67%)</t>
  </si>
  <si>
    <t>4 (22%)</t>
  </si>
  <si>
    <t>6 (33%)</t>
  </si>
  <si>
    <t>11 (61%)</t>
  </si>
  <si>
    <t>7 (58%)</t>
  </si>
  <si>
    <t>9 (75%)</t>
  </si>
  <si>
    <t>16 (94%)</t>
  </si>
  <si>
    <t>15 (88%)</t>
  </si>
  <si>
    <t>13 (76%)</t>
  </si>
  <si>
    <t>17 (100%)</t>
  </si>
  <si>
    <t>17 (94%)</t>
  </si>
  <si>
    <t>15 (83%)</t>
  </si>
  <si>
    <t>2 (25%)</t>
  </si>
  <si>
    <t>4 (50%)</t>
  </si>
  <si>
    <t>7 (88%)</t>
  </si>
  <si>
    <t>1 (13%)</t>
  </si>
  <si>
    <t>8 (100%)</t>
  </si>
  <si>
    <t>7 (78%)</t>
  </si>
  <si>
    <t>2 (22%)</t>
  </si>
  <si>
    <t>1 (11%)</t>
  </si>
  <si>
    <t>5 (56%)</t>
  </si>
  <si>
    <t>3 (33%)</t>
  </si>
  <si>
    <t>8 (89%)</t>
  </si>
  <si>
    <t>9 (100%)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</si>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</sst>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9" fontId="3" fillId="0" borderId="0" xfId="0" applyNumberFormat="1" applyFont="1"/>
    <xf numFmtId="0" fontId="2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3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72;&#1090;&#1080;&#1089;&#1090;&#1080;&#1082;&#1072;%20-%20&#1087;&#1086;%20&#1072;&#1085;&#1082;&#1077;&#1090;&#1080;&#1088;&#1086;&#1074;&#1072;&#1085;&#1080;&#11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  <sheetName val="Лист2"/>
    </sheetNames>
    <sheetDataSet>
      <sheetData sheetId="0">
        <row r="4">
          <cell r="B4" t="str">
            <v>Четкость орагнизации образовательного процесса и практики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workbookViewId="0">
      <pane ySplit="2" topLeftCell="A3" activePane="bottomLeft" state="frozen"/>
      <selection pane="bottomLeft" activeCell="I2" sqref="I2:M2"/>
    </sheetView>
  </sheetViews>
  <sheetFormatPr defaultRowHeight="12.75"/>
  <cols>
    <col min="1" max="1" width="24.7109375" style="1" customWidth="1"/>
    <col min="2" max="2" width="7.85546875" style="1" customWidth="1"/>
    <col min="3" max="3" width="7.5703125" style="1" customWidth="1"/>
    <col min="4" max="4" width="8.28515625" style="1" customWidth="1"/>
    <col min="5" max="5" width="9" style="1" customWidth="1"/>
    <col min="6" max="6" width="8.7109375" style="1" customWidth="1"/>
    <col min="7" max="8" width="8.28515625" style="1" customWidth="1"/>
    <col min="9" max="16384" width="9.140625" style="1"/>
  </cols>
  <sheetData>
    <row r="1" spans="1:38" ht="84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ht="140.25" customHeight="1">
      <c r="A2" s="8"/>
      <c r="B2" s="9"/>
      <c r="C2" s="10"/>
      <c r="D2" s="38" t="s">
        <v>0</v>
      </c>
      <c r="E2" s="39"/>
      <c r="F2" s="39"/>
      <c r="G2" s="39"/>
      <c r="H2" s="40"/>
      <c r="I2" s="7" t="s">
        <v>1</v>
      </c>
      <c r="J2" s="7"/>
      <c r="K2" s="7"/>
      <c r="L2" s="7"/>
      <c r="M2" s="7"/>
      <c r="N2" s="7" t="s">
        <v>2</v>
      </c>
      <c r="O2" s="7"/>
      <c r="P2" s="7"/>
      <c r="Q2" s="7"/>
      <c r="R2" s="7"/>
      <c r="S2" s="7" t="s">
        <v>3</v>
      </c>
      <c r="T2" s="7"/>
      <c r="U2" s="7"/>
      <c r="V2" s="7"/>
      <c r="W2" s="7"/>
      <c r="X2" s="7" t="s">
        <v>4</v>
      </c>
      <c r="Y2" s="7"/>
      <c r="Z2" s="7"/>
      <c r="AA2" s="7"/>
      <c r="AB2" s="7"/>
      <c r="AC2" s="7" t="s">
        <v>5</v>
      </c>
      <c r="AD2" s="7"/>
      <c r="AE2" s="7"/>
      <c r="AF2" s="7"/>
      <c r="AG2" s="7"/>
      <c r="AH2" s="7" t="s">
        <v>6</v>
      </c>
      <c r="AI2" s="7"/>
      <c r="AJ2" s="7"/>
      <c r="AK2" s="7"/>
      <c r="AL2" s="7"/>
    </row>
    <row r="3" spans="1:38" ht="100.5" customHeight="1" thickBot="1">
      <c r="A3" s="5" t="s">
        <v>41</v>
      </c>
      <c r="B3" s="6" t="s">
        <v>42</v>
      </c>
      <c r="C3" s="6" t="s">
        <v>40</v>
      </c>
      <c r="D3" s="15" t="s">
        <v>7</v>
      </c>
      <c r="E3" s="16" t="s">
        <v>8</v>
      </c>
      <c r="F3" s="16" t="s">
        <v>9</v>
      </c>
      <c r="G3" s="15" t="s">
        <v>10</v>
      </c>
      <c r="H3" s="15" t="s">
        <v>11</v>
      </c>
      <c r="I3" s="15" t="s">
        <v>7</v>
      </c>
      <c r="J3" s="16" t="s">
        <v>8</v>
      </c>
      <c r="K3" s="16" t="s">
        <v>9</v>
      </c>
      <c r="L3" s="15" t="s">
        <v>10</v>
      </c>
      <c r="M3" s="15" t="s">
        <v>11</v>
      </c>
      <c r="N3" s="15" t="s">
        <v>7</v>
      </c>
      <c r="O3" s="16" t="s">
        <v>8</v>
      </c>
      <c r="P3" s="16" t="s">
        <v>9</v>
      </c>
      <c r="Q3" s="15" t="s">
        <v>10</v>
      </c>
      <c r="R3" s="15" t="s">
        <v>11</v>
      </c>
      <c r="S3" s="15" t="s">
        <v>7</v>
      </c>
      <c r="T3" s="16" t="s">
        <v>8</v>
      </c>
      <c r="U3" s="16" t="s">
        <v>9</v>
      </c>
      <c r="V3" s="15" t="s">
        <v>10</v>
      </c>
      <c r="W3" s="15" t="s">
        <v>11</v>
      </c>
      <c r="X3" s="15" t="s">
        <v>7</v>
      </c>
      <c r="Y3" s="16" t="s">
        <v>8</v>
      </c>
      <c r="Z3" s="16" t="s">
        <v>9</v>
      </c>
      <c r="AA3" s="15" t="s">
        <v>10</v>
      </c>
      <c r="AB3" s="15" t="s">
        <v>11</v>
      </c>
      <c r="AC3" s="15" t="s">
        <v>7</v>
      </c>
      <c r="AD3" s="16" t="s">
        <v>8</v>
      </c>
      <c r="AE3" s="16" t="s">
        <v>9</v>
      </c>
      <c r="AF3" s="15" t="s">
        <v>10</v>
      </c>
      <c r="AG3" s="15" t="s">
        <v>11</v>
      </c>
      <c r="AH3" s="15" t="s">
        <v>7</v>
      </c>
      <c r="AI3" s="16" t="s">
        <v>8</v>
      </c>
      <c r="AJ3" s="16" t="s">
        <v>9</v>
      </c>
      <c r="AK3" s="15" t="s">
        <v>10</v>
      </c>
      <c r="AL3" s="15" t="s">
        <v>11</v>
      </c>
    </row>
    <row r="4" spans="1:38" ht="38.25">
      <c r="A4" s="26" t="s">
        <v>18</v>
      </c>
      <c r="B4" s="27" t="s">
        <v>17</v>
      </c>
      <c r="C4" s="22">
        <v>91</v>
      </c>
      <c r="D4" s="17" t="s">
        <v>45</v>
      </c>
      <c r="E4" s="18" t="s">
        <v>43</v>
      </c>
      <c r="F4" s="18" t="s">
        <v>44</v>
      </c>
      <c r="G4" s="18">
        <v>0</v>
      </c>
      <c r="H4" s="19">
        <v>0</v>
      </c>
      <c r="I4" s="17" t="s">
        <v>13</v>
      </c>
      <c r="J4" s="18" t="s">
        <v>99</v>
      </c>
      <c r="K4" s="18" t="s">
        <v>100</v>
      </c>
      <c r="L4" s="18">
        <v>0</v>
      </c>
      <c r="M4" s="19">
        <v>0</v>
      </c>
      <c r="N4" s="17" t="s">
        <v>101</v>
      </c>
      <c r="O4" s="18" t="s">
        <v>15</v>
      </c>
      <c r="P4" s="18" t="s">
        <v>102</v>
      </c>
      <c r="Q4" s="18">
        <v>0</v>
      </c>
      <c r="R4" s="19">
        <v>0</v>
      </c>
      <c r="S4" s="17" t="s">
        <v>103</v>
      </c>
      <c r="T4" s="18" t="s">
        <v>74</v>
      </c>
      <c r="U4" s="18" t="s">
        <v>104</v>
      </c>
      <c r="V4" s="18">
        <v>0</v>
      </c>
      <c r="W4" s="19">
        <v>0</v>
      </c>
      <c r="X4" s="17" t="s">
        <v>105</v>
      </c>
      <c r="Y4" s="18">
        <v>0</v>
      </c>
      <c r="Z4" s="18" t="s">
        <v>74</v>
      </c>
      <c r="AA4" s="18">
        <v>0</v>
      </c>
      <c r="AB4" s="19">
        <v>0</v>
      </c>
      <c r="AC4" s="17" t="s">
        <v>106</v>
      </c>
      <c r="AD4" s="18" t="s">
        <v>107</v>
      </c>
      <c r="AE4" s="18" t="s">
        <v>44</v>
      </c>
      <c r="AF4" s="18">
        <v>0</v>
      </c>
      <c r="AG4" s="19">
        <v>0</v>
      </c>
      <c r="AH4" s="17" t="s">
        <v>14</v>
      </c>
      <c r="AI4" s="18" t="s">
        <v>102</v>
      </c>
      <c r="AJ4" s="18" t="s">
        <v>44</v>
      </c>
      <c r="AK4" s="18">
        <v>0</v>
      </c>
      <c r="AL4" s="19">
        <v>0</v>
      </c>
    </row>
    <row r="5" spans="1:38" ht="51">
      <c r="A5" s="26" t="s">
        <v>19</v>
      </c>
      <c r="B5" s="27" t="s">
        <v>17</v>
      </c>
      <c r="C5" s="22">
        <v>52</v>
      </c>
      <c r="D5" s="20" t="s">
        <v>46</v>
      </c>
      <c r="E5" s="21" t="s">
        <v>47</v>
      </c>
      <c r="F5" s="21" t="s">
        <v>48</v>
      </c>
      <c r="G5" s="21">
        <v>0</v>
      </c>
      <c r="H5" s="22">
        <v>0</v>
      </c>
      <c r="I5" s="20" t="s">
        <v>108</v>
      </c>
      <c r="J5" s="21" t="s">
        <v>110</v>
      </c>
      <c r="K5" s="21" t="s">
        <v>111</v>
      </c>
      <c r="L5" s="21">
        <v>0</v>
      </c>
      <c r="M5" s="22">
        <v>0</v>
      </c>
      <c r="N5" s="20" t="s">
        <v>112</v>
      </c>
      <c r="O5" s="21" t="s">
        <v>113</v>
      </c>
      <c r="P5" s="21" t="s">
        <v>57</v>
      </c>
      <c r="Q5" s="21">
        <v>0</v>
      </c>
      <c r="R5" s="22">
        <v>0</v>
      </c>
      <c r="S5" s="20" t="s">
        <v>114</v>
      </c>
      <c r="T5" s="21" t="s">
        <v>115</v>
      </c>
      <c r="U5" s="21" t="s">
        <v>116</v>
      </c>
      <c r="V5" s="21">
        <v>0</v>
      </c>
      <c r="W5" s="22">
        <v>0</v>
      </c>
      <c r="X5" s="20" t="s">
        <v>112</v>
      </c>
      <c r="Y5" s="21" t="s">
        <v>117</v>
      </c>
      <c r="Z5" s="21" t="s">
        <v>12</v>
      </c>
      <c r="AA5" s="21">
        <v>0</v>
      </c>
      <c r="AB5" s="22">
        <v>0</v>
      </c>
      <c r="AC5" s="20" t="s">
        <v>118</v>
      </c>
      <c r="AD5" s="21" t="s">
        <v>119</v>
      </c>
      <c r="AE5" s="21" t="s">
        <v>12</v>
      </c>
      <c r="AF5" s="21">
        <v>0</v>
      </c>
      <c r="AG5" s="22">
        <v>0</v>
      </c>
      <c r="AH5" s="20" t="s">
        <v>120</v>
      </c>
      <c r="AI5" s="21" t="s">
        <v>121</v>
      </c>
      <c r="AJ5" s="21" t="s">
        <v>122</v>
      </c>
      <c r="AK5" s="21">
        <v>0</v>
      </c>
      <c r="AL5" s="22">
        <v>0</v>
      </c>
    </row>
    <row r="6" spans="1:38" ht="38.25">
      <c r="A6" s="26" t="s">
        <v>21</v>
      </c>
      <c r="B6" s="27" t="s">
        <v>20</v>
      </c>
      <c r="C6" s="22">
        <v>21</v>
      </c>
      <c r="D6" s="20" t="s">
        <v>49</v>
      </c>
      <c r="E6" s="21" t="s">
        <v>50</v>
      </c>
      <c r="F6" s="21" t="s">
        <v>51</v>
      </c>
      <c r="G6" s="21">
        <v>0</v>
      </c>
      <c r="H6" s="22">
        <v>0</v>
      </c>
      <c r="I6" s="20" t="s">
        <v>123</v>
      </c>
      <c r="J6" s="21" t="s">
        <v>124</v>
      </c>
      <c r="K6" s="21">
        <v>0</v>
      </c>
      <c r="L6" s="21">
        <v>0</v>
      </c>
      <c r="M6" s="22">
        <v>0</v>
      </c>
      <c r="N6" s="20" t="s">
        <v>125</v>
      </c>
      <c r="O6" s="21" t="s">
        <v>85</v>
      </c>
      <c r="P6" s="21">
        <v>0</v>
      </c>
      <c r="Q6" s="21">
        <v>0</v>
      </c>
      <c r="R6" s="22">
        <v>0</v>
      </c>
      <c r="S6" s="20">
        <v>0</v>
      </c>
      <c r="T6" s="21" t="s">
        <v>126</v>
      </c>
      <c r="U6" s="21" t="s">
        <v>60</v>
      </c>
      <c r="V6" s="21">
        <v>0</v>
      </c>
      <c r="W6" s="22">
        <v>0</v>
      </c>
      <c r="X6" s="20" t="s">
        <v>127</v>
      </c>
      <c r="Y6" s="21" t="s">
        <v>128</v>
      </c>
      <c r="Z6" s="21">
        <v>0</v>
      </c>
      <c r="AA6" s="21">
        <v>0</v>
      </c>
      <c r="AB6" s="22">
        <v>0</v>
      </c>
      <c r="AC6" s="20" t="s">
        <v>123</v>
      </c>
      <c r="AD6" s="21" t="s">
        <v>129</v>
      </c>
      <c r="AE6" s="21" t="s">
        <v>60</v>
      </c>
      <c r="AF6" s="21">
        <v>0</v>
      </c>
      <c r="AG6" s="22">
        <v>0</v>
      </c>
      <c r="AH6" s="20" t="s">
        <v>127</v>
      </c>
      <c r="AI6" s="21" t="s">
        <v>60</v>
      </c>
      <c r="AJ6" s="21" t="s">
        <v>60</v>
      </c>
      <c r="AK6" s="21">
        <v>0</v>
      </c>
      <c r="AL6" s="22">
        <v>0</v>
      </c>
    </row>
    <row r="7" spans="1:38" ht="25.5">
      <c r="A7" s="26" t="s">
        <v>22</v>
      </c>
      <c r="B7" s="27" t="s">
        <v>17</v>
      </c>
      <c r="C7" s="22">
        <v>25</v>
      </c>
      <c r="D7" s="20" t="s">
        <v>52</v>
      </c>
      <c r="E7" s="21" t="s">
        <v>53</v>
      </c>
      <c r="F7" s="21" t="s">
        <v>54</v>
      </c>
      <c r="G7" s="21">
        <v>0</v>
      </c>
      <c r="H7" s="22">
        <v>0</v>
      </c>
      <c r="I7" s="20" t="s">
        <v>130</v>
      </c>
      <c r="J7" s="21" t="s">
        <v>131</v>
      </c>
      <c r="K7" s="21" t="s">
        <v>54</v>
      </c>
      <c r="L7" s="21">
        <v>0</v>
      </c>
      <c r="M7" s="22">
        <v>0</v>
      </c>
      <c r="N7" s="20" t="s">
        <v>130</v>
      </c>
      <c r="O7" s="21" t="s">
        <v>132</v>
      </c>
      <c r="P7" s="21" t="s">
        <v>51</v>
      </c>
      <c r="Q7" s="21">
        <v>0</v>
      </c>
      <c r="R7" s="22">
        <v>0</v>
      </c>
      <c r="S7" s="20" t="s">
        <v>133</v>
      </c>
      <c r="T7" s="21" t="s">
        <v>51</v>
      </c>
      <c r="U7" s="21">
        <v>0</v>
      </c>
      <c r="V7" s="21">
        <v>0</v>
      </c>
      <c r="W7" s="22">
        <v>0</v>
      </c>
      <c r="X7" s="20" t="s">
        <v>134</v>
      </c>
      <c r="Y7" s="21">
        <v>0</v>
      </c>
      <c r="Z7" s="21">
        <v>0</v>
      </c>
      <c r="AA7" s="21">
        <v>0</v>
      </c>
      <c r="AB7" s="22">
        <v>0</v>
      </c>
      <c r="AC7" s="20" t="s">
        <v>135</v>
      </c>
      <c r="AD7" s="21" t="s">
        <v>136</v>
      </c>
      <c r="AE7" s="21" t="s">
        <v>51</v>
      </c>
      <c r="AF7" s="21">
        <v>0</v>
      </c>
      <c r="AG7" s="22">
        <v>0</v>
      </c>
      <c r="AH7" s="20" t="s">
        <v>137</v>
      </c>
      <c r="AI7" s="21" t="s">
        <v>138</v>
      </c>
      <c r="AJ7" s="21" t="s">
        <v>139</v>
      </c>
      <c r="AK7" s="21">
        <v>0</v>
      </c>
      <c r="AL7" s="22">
        <v>0</v>
      </c>
    </row>
    <row r="8" spans="1:38" ht="51">
      <c r="A8" s="26" t="s">
        <v>23</v>
      </c>
      <c r="B8" s="27" t="s">
        <v>17</v>
      </c>
      <c r="C8" s="22">
        <v>53</v>
      </c>
      <c r="D8" s="20" t="s">
        <v>55</v>
      </c>
      <c r="E8" s="21" t="s">
        <v>56</v>
      </c>
      <c r="F8" s="21" t="s">
        <v>57</v>
      </c>
      <c r="G8" s="21">
        <v>0</v>
      </c>
      <c r="H8" s="22">
        <v>0</v>
      </c>
      <c r="I8" s="20" t="s">
        <v>140</v>
      </c>
      <c r="J8" s="21" t="s">
        <v>109</v>
      </c>
      <c r="K8" s="21" t="s">
        <v>57</v>
      </c>
      <c r="L8" s="21">
        <v>0</v>
      </c>
      <c r="M8" s="22">
        <v>0</v>
      </c>
      <c r="N8" s="20" t="s">
        <v>141</v>
      </c>
      <c r="O8" s="21" t="s">
        <v>56</v>
      </c>
      <c r="P8" s="21" t="s">
        <v>62</v>
      </c>
      <c r="Q8" s="21">
        <v>0</v>
      </c>
      <c r="R8" s="22">
        <v>0</v>
      </c>
      <c r="S8" s="20" t="s">
        <v>141</v>
      </c>
      <c r="T8" s="21" t="s">
        <v>47</v>
      </c>
      <c r="U8" s="21" t="s">
        <v>111</v>
      </c>
      <c r="V8" s="21">
        <v>0</v>
      </c>
      <c r="W8" s="22">
        <v>0</v>
      </c>
      <c r="X8" s="20" t="s">
        <v>142</v>
      </c>
      <c r="Y8" s="21" t="s">
        <v>62</v>
      </c>
      <c r="Z8" s="21" t="s">
        <v>62</v>
      </c>
      <c r="AA8" s="21">
        <v>0</v>
      </c>
      <c r="AB8" s="22">
        <v>0</v>
      </c>
      <c r="AC8" s="20" t="s">
        <v>55</v>
      </c>
      <c r="AD8" s="21" t="s">
        <v>143</v>
      </c>
      <c r="AE8" s="21" t="s">
        <v>111</v>
      </c>
      <c r="AF8" s="21">
        <v>0</v>
      </c>
      <c r="AG8" s="22">
        <v>0</v>
      </c>
      <c r="AH8" s="20" t="s">
        <v>144</v>
      </c>
      <c r="AI8" s="21" t="s">
        <v>145</v>
      </c>
      <c r="AJ8" s="21" t="s">
        <v>115</v>
      </c>
      <c r="AK8" s="21">
        <v>0</v>
      </c>
      <c r="AL8" s="22">
        <v>0</v>
      </c>
    </row>
    <row r="9" spans="1:38" ht="51">
      <c r="A9" s="26" t="s">
        <v>23</v>
      </c>
      <c r="B9" s="27" t="s">
        <v>20</v>
      </c>
      <c r="C9" s="22">
        <v>19</v>
      </c>
      <c r="D9" s="20" t="s">
        <v>58</v>
      </c>
      <c r="E9" s="21" t="s">
        <v>59</v>
      </c>
      <c r="F9" s="21" t="s">
        <v>60</v>
      </c>
      <c r="G9" s="21">
        <v>0</v>
      </c>
      <c r="H9" s="22">
        <v>0</v>
      </c>
      <c r="I9" s="20" t="s">
        <v>146</v>
      </c>
      <c r="J9" s="21" t="s">
        <v>147</v>
      </c>
      <c r="K9" s="21" t="s">
        <v>60</v>
      </c>
      <c r="L9" s="21">
        <v>0</v>
      </c>
      <c r="M9" s="22">
        <v>0</v>
      </c>
      <c r="N9" s="20" t="s">
        <v>148</v>
      </c>
      <c r="O9" s="21" t="s">
        <v>149</v>
      </c>
      <c r="P9" s="21">
        <v>0</v>
      </c>
      <c r="Q9" s="21">
        <v>0</v>
      </c>
      <c r="R9" s="22">
        <v>0</v>
      </c>
      <c r="S9" s="20" t="s">
        <v>147</v>
      </c>
      <c r="T9" s="21" t="s">
        <v>150</v>
      </c>
      <c r="U9" s="21" t="s">
        <v>149</v>
      </c>
      <c r="V9" s="21">
        <v>0</v>
      </c>
      <c r="W9" s="22">
        <v>0</v>
      </c>
      <c r="X9" s="20" t="s">
        <v>147</v>
      </c>
      <c r="Y9" s="21" t="s">
        <v>150</v>
      </c>
      <c r="Z9" s="21" t="s">
        <v>149</v>
      </c>
      <c r="AA9" s="21">
        <v>0</v>
      </c>
      <c r="AB9" s="22">
        <v>0</v>
      </c>
      <c r="AC9" s="20" t="s">
        <v>151</v>
      </c>
      <c r="AD9" s="21" t="s">
        <v>146</v>
      </c>
      <c r="AE9" s="21" t="s">
        <v>150</v>
      </c>
      <c r="AF9" s="21">
        <v>0</v>
      </c>
      <c r="AG9" s="22">
        <v>0</v>
      </c>
      <c r="AH9" s="20" t="s">
        <v>148</v>
      </c>
      <c r="AI9" s="21" t="s">
        <v>149</v>
      </c>
      <c r="AJ9" s="21">
        <v>0</v>
      </c>
      <c r="AK9" s="21">
        <v>0</v>
      </c>
      <c r="AL9" s="22">
        <v>0</v>
      </c>
    </row>
    <row r="10" spans="1:38" ht="63.75">
      <c r="A10" s="4" t="s">
        <v>24</v>
      </c>
      <c r="B10" s="27" t="s">
        <v>17</v>
      </c>
      <c r="C10" s="22">
        <v>22</v>
      </c>
      <c r="D10" s="20" t="s">
        <v>63</v>
      </c>
      <c r="E10" s="21" t="s">
        <v>64</v>
      </c>
      <c r="F10" s="21" t="s">
        <v>65</v>
      </c>
      <c r="G10" s="21">
        <v>0</v>
      </c>
      <c r="H10" s="22">
        <v>0</v>
      </c>
      <c r="I10" s="20" t="s">
        <v>152</v>
      </c>
      <c r="J10" s="21" t="s">
        <v>153</v>
      </c>
      <c r="K10" s="21" t="s">
        <v>85</v>
      </c>
      <c r="L10" s="21">
        <v>0</v>
      </c>
      <c r="M10" s="22">
        <v>0</v>
      </c>
      <c r="N10" s="20" t="s">
        <v>154</v>
      </c>
      <c r="O10" s="21" t="s">
        <v>155</v>
      </c>
      <c r="P10" s="21" t="s">
        <v>65</v>
      </c>
      <c r="Q10" s="21">
        <v>0</v>
      </c>
      <c r="R10" s="22">
        <v>0</v>
      </c>
      <c r="S10" s="20" t="s">
        <v>156</v>
      </c>
      <c r="T10" s="21" t="s">
        <v>153</v>
      </c>
      <c r="U10" s="21" t="s">
        <v>153</v>
      </c>
      <c r="V10" s="21">
        <v>0</v>
      </c>
      <c r="W10" s="22">
        <v>0</v>
      </c>
      <c r="X10" s="20" t="s">
        <v>84</v>
      </c>
      <c r="Y10" s="21" t="s">
        <v>65</v>
      </c>
      <c r="Z10" s="21" t="s">
        <v>60</v>
      </c>
      <c r="AA10" s="21">
        <v>0</v>
      </c>
      <c r="AB10" s="22">
        <v>0</v>
      </c>
      <c r="AC10" s="20" t="s">
        <v>157</v>
      </c>
      <c r="AD10" s="21" t="s">
        <v>155</v>
      </c>
      <c r="AE10" s="21" t="s">
        <v>85</v>
      </c>
      <c r="AF10" s="21">
        <v>0</v>
      </c>
      <c r="AG10" s="22">
        <v>0</v>
      </c>
      <c r="AH10" s="20" t="s">
        <v>158</v>
      </c>
      <c r="AI10" s="21" t="s">
        <v>159</v>
      </c>
      <c r="AJ10" s="21" t="s">
        <v>60</v>
      </c>
      <c r="AK10" s="21">
        <v>0</v>
      </c>
      <c r="AL10" s="22">
        <v>0</v>
      </c>
    </row>
    <row r="11" spans="1:38" ht="63.75">
      <c r="A11" s="4" t="s">
        <v>24</v>
      </c>
      <c r="B11" s="27" t="s">
        <v>20</v>
      </c>
      <c r="C11" s="22">
        <v>16</v>
      </c>
      <c r="D11" s="20" t="s">
        <v>66</v>
      </c>
      <c r="E11" s="21" t="s">
        <v>67</v>
      </c>
      <c r="F11" s="21" t="s">
        <v>68</v>
      </c>
      <c r="G11" s="21">
        <v>0</v>
      </c>
      <c r="H11" s="22">
        <v>0</v>
      </c>
      <c r="I11" s="20" t="s">
        <v>160</v>
      </c>
      <c r="J11" s="21" t="s">
        <v>161</v>
      </c>
      <c r="K11" s="21" t="s">
        <v>91</v>
      </c>
      <c r="L11" s="21">
        <v>0</v>
      </c>
      <c r="M11" s="22">
        <v>0</v>
      </c>
      <c r="N11" s="20" t="s">
        <v>162</v>
      </c>
      <c r="O11" s="21" t="s">
        <v>163</v>
      </c>
      <c r="P11" s="21">
        <v>0</v>
      </c>
      <c r="Q11" s="21">
        <v>0</v>
      </c>
      <c r="R11" s="22">
        <v>0</v>
      </c>
      <c r="S11" s="20" t="s">
        <v>162</v>
      </c>
      <c r="T11" s="21" t="s">
        <v>163</v>
      </c>
      <c r="U11" s="21">
        <v>0</v>
      </c>
      <c r="V11" s="21">
        <v>0</v>
      </c>
      <c r="W11" s="22">
        <v>0</v>
      </c>
      <c r="X11" s="20" t="s">
        <v>164</v>
      </c>
      <c r="Y11" s="21">
        <v>0</v>
      </c>
      <c r="Z11" s="21" t="s">
        <v>91</v>
      </c>
      <c r="AA11" s="21">
        <v>0</v>
      </c>
      <c r="AB11" s="22">
        <v>0</v>
      </c>
      <c r="AC11" s="20" t="s">
        <v>165</v>
      </c>
      <c r="AD11" s="21" t="s">
        <v>161</v>
      </c>
      <c r="AE11" s="21" t="s">
        <v>166</v>
      </c>
      <c r="AF11" s="21">
        <v>0</v>
      </c>
      <c r="AG11" s="22">
        <v>0</v>
      </c>
      <c r="AH11" s="20" t="s">
        <v>67</v>
      </c>
      <c r="AI11" s="21" t="s">
        <v>66</v>
      </c>
      <c r="AJ11" s="21" t="s">
        <v>166</v>
      </c>
      <c r="AK11" s="21">
        <v>0</v>
      </c>
      <c r="AL11" s="22">
        <v>0</v>
      </c>
    </row>
    <row r="12" spans="1:38" ht="38.25">
      <c r="A12" s="4" t="s">
        <v>25</v>
      </c>
      <c r="B12" s="27" t="s">
        <v>17</v>
      </c>
      <c r="C12" s="22">
        <v>54</v>
      </c>
      <c r="D12" s="20" t="s">
        <v>69</v>
      </c>
      <c r="E12" s="21" t="s">
        <v>70</v>
      </c>
      <c r="F12" s="21">
        <v>0</v>
      </c>
      <c r="G12" s="21">
        <v>0</v>
      </c>
      <c r="H12" s="22">
        <v>0</v>
      </c>
      <c r="I12" s="20" t="s">
        <v>167</v>
      </c>
      <c r="J12" s="21" t="s">
        <v>169</v>
      </c>
      <c r="K12" s="21" t="s">
        <v>168</v>
      </c>
      <c r="L12" s="21">
        <v>0</v>
      </c>
      <c r="M12" s="22">
        <v>0</v>
      </c>
      <c r="N12" s="20" t="s">
        <v>167</v>
      </c>
      <c r="O12" s="21" t="s">
        <v>70</v>
      </c>
      <c r="P12" s="21" t="s">
        <v>170</v>
      </c>
      <c r="Q12" s="21">
        <v>0</v>
      </c>
      <c r="R12" s="22">
        <v>0</v>
      </c>
      <c r="S12" s="20" t="s">
        <v>171</v>
      </c>
      <c r="T12" s="21" t="s">
        <v>172</v>
      </c>
      <c r="U12" s="21">
        <v>0</v>
      </c>
      <c r="V12" s="21">
        <v>0</v>
      </c>
      <c r="W12" s="22">
        <v>0</v>
      </c>
      <c r="X12" s="20" t="s">
        <v>173</v>
      </c>
      <c r="Y12" s="21" t="s">
        <v>115</v>
      </c>
      <c r="Z12" s="21" t="s">
        <v>47</v>
      </c>
      <c r="AA12" s="21">
        <v>0</v>
      </c>
      <c r="AB12" s="22">
        <v>0</v>
      </c>
      <c r="AC12" s="20" t="s">
        <v>171</v>
      </c>
      <c r="AD12" s="21" t="s">
        <v>174</v>
      </c>
      <c r="AE12" s="21" t="s">
        <v>47</v>
      </c>
      <c r="AF12" s="21">
        <v>0</v>
      </c>
      <c r="AG12" s="22">
        <v>0</v>
      </c>
      <c r="AH12" s="20" t="s">
        <v>167</v>
      </c>
      <c r="AI12" s="21" t="s">
        <v>70</v>
      </c>
      <c r="AJ12" s="21" t="s">
        <v>170</v>
      </c>
      <c r="AK12" s="21">
        <v>0</v>
      </c>
      <c r="AL12" s="22">
        <v>0</v>
      </c>
    </row>
    <row r="13" spans="1:38" ht="38.25">
      <c r="A13" s="4" t="s">
        <v>25</v>
      </c>
      <c r="B13" s="27" t="s">
        <v>20</v>
      </c>
      <c r="C13" s="22">
        <v>12</v>
      </c>
      <c r="D13" s="20" t="s">
        <v>71</v>
      </c>
      <c r="E13" s="21">
        <v>0</v>
      </c>
      <c r="F13" s="21">
        <v>0</v>
      </c>
      <c r="G13" s="21">
        <v>0</v>
      </c>
      <c r="H13" s="22">
        <v>0</v>
      </c>
      <c r="I13" s="20" t="s">
        <v>175</v>
      </c>
      <c r="J13" s="21" t="s">
        <v>176</v>
      </c>
      <c r="K13" s="21">
        <v>0</v>
      </c>
      <c r="L13" s="21">
        <v>0</v>
      </c>
      <c r="M13" s="22">
        <v>0</v>
      </c>
      <c r="N13" s="20" t="s">
        <v>177</v>
      </c>
      <c r="O13" s="21" t="s">
        <v>178</v>
      </c>
      <c r="P13" s="21" t="s">
        <v>176</v>
      </c>
      <c r="Q13" s="21">
        <v>0</v>
      </c>
      <c r="R13" s="22">
        <v>0</v>
      </c>
      <c r="S13" s="20" t="s">
        <v>92</v>
      </c>
      <c r="T13" s="21" t="s">
        <v>93</v>
      </c>
      <c r="U13" s="21">
        <v>0</v>
      </c>
      <c r="V13" s="21">
        <v>0</v>
      </c>
      <c r="W13" s="22">
        <v>0</v>
      </c>
      <c r="X13" s="20" t="s">
        <v>175</v>
      </c>
      <c r="Y13" s="21" t="s">
        <v>176</v>
      </c>
      <c r="Z13" s="21">
        <v>0</v>
      </c>
      <c r="AA13" s="21">
        <v>0</v>
      </c>
      <c r="AB13" s="22">
        <v>0</v>
      </c>
      <c r="AC13" s="20" t="s">
        <v>71</v>
      </c>
      <c r="AD13" s="21">
        <v>0</v>
      </c>
      <c r="AE13" s="21">
        <v>0</v>
      </c>
      <c r="AF13" s="21">
        <v>0</v>
      </c>
      <c r="AG13" s="22">
        <v>0</v>
      </c>
      <c r="AH13" s="20" t="s">
        <v>71</v>
      </c>
      <c r="AI13" s="21">
        <v>0</v>
      </c>
      <c r="AJ13" s="21">
        <v>0</v>
      </c>
      <c r="AK13" s="21">
        <v>0</v>
      </c>
      <c r="AL13" s="22">
        <v>0</v>
      </c>
    </row>
    <row r="14" spans="1:38" ht="36.75" customHeight="1">
      <c r="A14" s="28" t="s">
        <v>26</v>
      </c>
      <c r="B14" s="27" t="s">
        <v>17</v>
      </c>
      <c r="C14" s="22">
        <v>41</v>
      </c>
      <c r="D14" s="20" t="s">
        <v>72</v>
      </c>
      <c r="E14" s="21" t="s">
        <v>73</v>
      </c>
      <c r="F14" s="21" t="s">
        <v>62</v>
      </c>
      <c r="G14" s="21">
        <v>0</v>
      </c>
      <c r="H14" s="22">
        <v>0</v>
      </c>
      <c r="I14" s="20" t="s">
        <v>179</v>
      </c>
      <c r="J14" s="21" t="s">
        <v>180</v>
      </c>
      <c r="K14" s="21">
        <v>0</v>
      </c>
      <c r="L14" s="21">
        <v>0</v>
      </c>
      <c r="M14" s="22">
        <v>0</v>
      </c>
      <c r="N14" s="20" t="s">
        <v>181</v>
      </c>
      <c r="O14" s="21" t="s">
        <v>182</v>
      </c>
      <c r="P14" s="21" t="s">
        <v>62</v>
      </c>
      <c r="Q14" s="21">
        <v>0</v>
      </c>
      <c r="R14" s="22">
        <v>0</v>
      </c>
      <c r="S14" s="20" t="s">
        <v>179</v>
      </c>
      <c r="T14" s="21" t="s">
        <v>183</v>
      </c>
      <c r="U14" s="21" t="s">
        <v>182</v>
      </c>
      <c r="V14" s="21">
        <v>0</v>
      </c>
      <c r="W14" s="22">
        <v>0</v>
      </c>
      <c r="X14" s="20" t="s">
        <v>184</v>
      </c>
      <c r="Y14" s="21" t="s">
        <v>73</v>
      </c>
      <c r="Z14" s="21" t="s">
        <v>185</v>
      </c>
      <c r="AA14" s="21">
        <v>0</v>
      </c>
      <c r="AB14" s="22">
        <v>0</v>
      </c>
      <c r="AC14" s="20" t="s">
        <v>186</v>
      </c>
      <c r="AD14" s="21" t="s">
        <v>187</v>
      </c>
      <c r="AE14" s="21" t="s">
        <v>188</v>
      </c>
      <c r="AF14" s="21">
        <v>0</v>
      </c>
      <c r="AG14" s="22">
        <v>0</v>
      </c>
      <c r="AH14" s="20" t="s">
        <v>189</v>
      </c>
      <c r="AI14" s="21">
        <v>0</v>
      </c>
      <c r="AJ14" s="21" t="s">
        <v>182</v>
      </c>
      <c r="AK14" s="21">
        <v>0</v>
      </c>
      <c r="AL14" s="22">
        <v>0</v>
      </c>
    </row>
    <row r="15" spans="1:38" ht="38.25">
      <c r="A15" s="4" t="s">
        <v>27</v>
      </c>
      <c r="B15" s="27" t="s">
        <v>20</v>
      </c>
      <c r="C15" s="22">
        <v>6</v>
      </c>
      <c r="D15" s="20" t="s">
        <v>75</v>
      </c>
      <c r="E15" s="21" t="s">
        <v>75</v>
      </c>
      <c r="F15" s="21">
        <v>0</v>
      </c>
      <c r="G15" s="21">
        <v>0</v>
      </c>
      <c r="H15" s="22">
        <v>0</v>
      </c>
      <c r="I15" s="20" t="s">
        <v>190</v>
      </c>
      <c r="J15" s="21">
        <v>0</v>
      </c>
      <c r="K15" s="21">
        <v>0</v>
      </c>
      <c r="L15" s="21">
        <v>0</v>
      </c>
      <c r="M15" s="22">
        <v>0</v>
      </c>
      <c r="N15" s="20" t="s">
        <v>191</v>
      </c>
      <c r="O15" s="21" t="s">
        <v>192</v>
      </c>
      <c r="P15" s="21">
        <v>0</v>
      </c>
      <c r="Q15" s="21">
        <v>0</v>
      </c>
      <c r="R15" s="22">
        <v>0</v>
      </c>
      <c r="S15" s="20" t="s">
        <v>190</v>
      </c>
      <c r="T15" s="21">
        <v>0</v>
      </c>
      <c r="U15" s="21">
        <v>0</v>
      </c>
      <c r="V15" s="21">
        <v>0</v>
      </c>
      <c r="W15" s="22">
        <v>0</v>
      </c>
      <c r="X15" s="20" t="s">
        <v>190</v>
      </c>
      <c r="Y15" s="21">
        <v>0</v>
      </c>
      <c r="Z15" s="21">
        <v>0</v>
      </c>
      <c r="AA15" s="21">
        <v>0</v>
      </c>
      <c r="AB15" s="22">
        <v>0</v>
      </c>
      <c r="AC15" s="20" t="s">
        <v>190</v>
      </c>
      <c r="AD15" s="21">
        <v>0</v>
      </c>
      <c r="AE15" s="21">
        <v>0</v>
      </c>
      <c r="AF15" s="21">
        <v>0</v>
      </c>
      <c r="AG15" s="22">
        <v>0</v>
      </c>
      <c r="AH15" s="20" t="s">
        <v>190</v>
      </c>
      <c r="AI15" s="21">
        <v>0</v>
      </c>
      <c r="AJ15" s="21">
        <v>0</v>
      </c>
      <c r="AK15" s="21">
        <v>0</v>
      </c>
      <c r="AL15" s="22">
        <v>0</v>
      </c>
    </row>
    <row r="16" spans="1:38" ht="38.25">
      <c r="A16" s="4" t="s">
        <v>27</v>
      </c>
      <c r="B16" s="27" t="s">
        <v>17</v>
      </c>
      <c r="C16" s="22">
        <v>36</v>
      </c>
      <c r="D16" s="20" t="s">
        <v>76</v>
      </c>
      <c r="E16" s="21" t="s">
        <v>77</v>
      </c>
      <c r="F16" s="21" t="s">
        <v>78</v>
      </c>
      <c r="G16" s="21">
        <v>0</v>
      </c>
      <c r="H16" s="22">
        <v>0</v>
      </c>
      <c r="I16" s="20" t="s">
        <v>193</v>
      </c>
      <c r="J16" s="21" t="s">
        <v>194</v>
      </c>
      <c r="K16" s="21" t="s">
        <v>83</v>
      </c>
      <c r="L16" s="21">
        <v>0</v>
      </c>
      <c r="M16" s="22">
        <v>0</v>
      </c>
      <c r="N16" s="20" t="s">
        <v>195</v>
      </c>
      <c r="O16" s="21" t="s">
        <v>196</v>
      </c>
      <c r="P16" s="21" t="s">
        <v>197</v>
      </c>
      <c r="Q16" s="21">
        <v>0</v>
      </c>
      <c r="R16" s="22">
        <v>0</v>
      </c>
      <c r="S16" s="20" t="s">
        <v>198</v>
      </c>
      <c r="T16" s="21" t="s">
        <v>199</v>
      </c>
      <c r="U16" s="21" t="s">
        <v>194</v>
      </c>
      <c r="V16" s="21">
        <v>0</v>
      </c>
      <c r="W16" s="22">
        <v>0</v>
      </c>
      <c r="X16" s="20" t="s">
        <v>200</v>
      </c>
      <c r="Y16" s="21" t="s">
        <v>201</v>
      </c>
      <c r="Z16" s="21" t="s">
        <v>201</v>
      </c>
      <c r="AA16" s="21">
        <v>0</v>
      </c>
      <c r="AB16" s="22">
        <v>0</v>
      </c>
      <c r="AC16" s="20" t="s">
        <v>202</v>
      </c>
      <c r="AD16" s="21" t="s">
        <v>83</v>
      </c>
      <c r="AE16" s="21" t="s">
        <v>83</v>
      </c>
      <c r="AF16" s="21">
        <v>0</v>
      </c>
      <c r="AG16" s="22">
        <v>0</v>
      </c>
      <c r="AH16" s="20" t="s">
        <v>195</v>
      </c>
      <c r="AI16" s="21" t="s">
        <v>203</v>
      </c>
      <c r="AJ16" s="21" t="s">
        <v>83</v>
      </c>
      <c r="AK16" s="21">
        <v>0</v>
      </c>
      <c r="AL16" s="22">
        <v>0</v>
      </c>
    </row>
    <row r="17" spans="1:38" ht="38.25">
      <c r="A17" s="26" t="s">
        <v>28</v>
      </c>
      <c r="B17" s="27" t="s">
        <v>20</v>
      </c>
      <c r="C17" s="22">
        <v>14</v>
      </c>
      <c r="D17" s="20" t="s">
        <v>79</v>
      </c>
      <c r="E17" s="21" t="s">
        <v>80</v>
      </c>
      <c r="F17" s="21">
        <v>0</v>
      </c>
      <c r="G17" s="21">
        <v>0</v>
      </c>
      <c r="H17" s="22">
        <v>0</v>
      </c>
      <c r="I17" s="20" t="s">
        <v>204</v>
      </c>
      <c r="J17" s="21">
        <v>0</v>
      </c>
      <c r="K17" s="21">
        <v>0</v>
      </c>
      <c r="L17" s="21">
        <v>0</v>
      </c>
      <c r="M17" s="22">
        <v>0</v>
      </c>
      <c r="N17" s="20" t="s">
        <v>205</v>
      </c>
      <c r="O17" s="21" t="s">
        <v>80</v>
      </c>
      <c r="P17" s="21" t="s">
        <v>61</v>
      </c>
      <c r="Q17" s="21">
        <v>0</v>
      </c>
      <c r="R17" s="22">
        <v>0</v>
      </c>
      <c r="S17" s="20" t="s">
        <v>79</v>
      </c>
      <c r="T17" s="21" t="s">
        <v>80</v>
      </c>
      <c r="U17" s="21">
        <v>0</v>
      </c>
      <c r="V17" s="21">
        <v>0</v>
      </c>
      <c r="W17" s="22">
        <v>0</v>
      </c>
      <c r="X17" s="20" t="s">
        <v>204</v>
      </c>
      <c r="Y17" s="21">
        <v>0</v>
      </c>
      <c r="Z17" s="21">
        <v>0</v>
      </c>
      <c r="AA17" s="21">
        <v>0</v>
      </c>
      <c r="AB17" s="22">
        <v>0</v>
      </c>
      <c r="AC17" s="20" t="s">
        <v>206</v>
      </c>
      <c r="AD17" s="21">
        <v>0</v>
      </c>
      <c r="AE17" s="21" t="s">
        <v>207</v>
      </c>
      <c r="AF17" s="21">
        <v>0</v>
      </c>
      <c r="AG17" s="22">
        <v>0</v>
      </c>
      <c r="AH17" s="20" t="s">
        <v>208</v>
      </c>
      <c r="AI17" s="21" t="s">
        <v>209</v>
      </c>
      <c r="AJ17" s="21">
        <v>0</v>
      </c>
      <c r="AK17" s="21">
        <v>0</v>
      </c>
      <c r="AL17" s="22">
        <v>0</v>
      </c>
    </row>
    <row r="18" spans="1:38" ht="38.25">
      <c r="A18" s="26" t="s">
        <v>28</v>
      </c>
      <c r="B18" s="27" t="s">
        <v>17</v>
      </c>
      <c r="C18" s="22">
        <v>38</v>
      </c>
      <c r="D18" s="20" t="s">
        <v>81</v>
      </c>
      <c r="E18" s="21" t="s">
        <v>82</v>
      </c>
      <c r="F18" s="21" t="s">
        <v>83</v>
      </c>
      <c r="G18" s="21">
        <v>0</v>
      </c>
      <c r="H18" s="22">
        <v>0</v>
      </c>
      <c r="I18" s="20" t="s">
        <v>210</v>
      </c>
      <c r="J18" s="21" t="s">
        <v>211</v>
      </c>
      <c r="K18" s="21" t="s">
        <v>212</v>
      </c>
      <c r="L18" s="21">
        <v>0</v>
      </c>
      <c r="M18" s="22">
        <v>0</v>
      </c>
      <c r="N18" s="20" t="s">
        <v>213</v>
      </c>
      <c r="O18" s="21" t="s">
        <v>214</v>
      </c>
      <c r="P18" s="21" t="s">
        <v>182</v>
      </c>
      <c r="Q18" s="21">
        <v>0</v>
      </c>
      <c r="R18" s="22">
        <v>0</v>
      </c>
      <c r="S18" s="20" t="s">
        <v>210</v>
      </c>
      <c r="T18" s="21" t="s">
        <v>82</v>
      </c>
      <c r="U18" s="21" t="s">
        <v>78</v>
      </c>
      <c r="V18" s="21">
        <v>0</v>
      </c>
      <c r="W18" s="22">
        <v>0</v>
      </c>
      <c r="X18" s="20" t="s">
        <v>215</v>
      </c>
      <c r="Y18" s="21" t="s">
        <v>188</v>
      </c>
      <c r="Z18" s="21" t="s">
        <v>78</v>
      </c>
      <c r="AA18" s="21">
        <v>0</v>
      </c>
      <c r="AB18" s="22">
        <v>0</v>
      </c>
      <c r="AC18" s="20" t="s">
        <v>81</v>
      </c>
      <c r="AD18" s="21" t="s">
        <v>216</v>
      </c>
      <c r="AE18" s="21">
        <v>0</v>
      </c>
      <c r="AF18" s="21">
        <v>0</v>
      </c>
      <c r="AG18" s="22">
        <v>0</v>
      </c>
      <c r="AH18" s="20" t="s">
        <v>217</v>
      </c>
      <c r="AI18" s="21" t="s">
        <v>217</v>
      </c>
      <c r="AJ18" s="21">
        <v>0</v>
      </c>
      <c r="AK18" s="21">
        <v>0</v>
      </c>
      <c r="AL18" s="22">
        <v>0</v>
      </c>
    </row>
    <row r="19" spans="1:38" ht="63.75">
      <c r="A19" s="4" t="s">
        <v>29</v>
      </c>
      <c r="B19" s="27" t="s">
        <v>20</v>
      </c>
      <c r="C19" s="22">
        <v>22</v>
      </c>
      <c r="D19" s="20" t="s">
        <v>84</v>
      </c>
      <c r="E19" s="21">
        <v>0</v>
      </c>
      <c r="F19" s="21" t="s">
        <v>85</v>
      </c>
      <c r="G19" s="21">
        <v>0</v>
      </c>
      <c r="H19" s="22">
        <v>0</v>
      </c>
      <c r="I19" s="20" t="s">
        <v>218</v>
      </c>
      <c r="J19" s="21" t="s">
        <v>153</v>
      </c>
      <c r="K19" s="21">
        <v>0</v>
      </c>
      <c r="L19" s="21">
        <v>0</v>
      </c>
      <c r="M19" s="22">
        <v>0</v>
      </c>
      <c r="N19" s="20" t="s">
        <v>154</v>
      </c>
      <c r="O19" s="21" t="s">
        <v>155</v>
      </c>
      <c r="P19" s="21" t="s">
        <v>65</v>
      </c>
      <c r="Q19" s="21">
        <v>0</v>
      </c>
      <c r="R19" s="22">
        <v>0</v>
      </c>
      <c r="S19" s="20" t="s">
        <v>157</v>
      </c>
      <c r="T19" s="21" t="s">
        <v>153</v>
      </c>
      <c r="U19" s="21" t="s">
        <v>65</v>
      </c>
      <c r="V19" s="21">
        <v>0</v>
      </c>
      <c r="W19" s="22">
        <v>0</v>
      </c>
      <c r="X19" s="20" t="s">
        <v>219</v>
      </c>
      <c r="Y19" s="21" t="s">
        <v>65</v>
      </c>
      <c r="Z19" s="21">
        <v>0</v>
      </c>
      <c r="AA19" s="21">
        <v>0</v>
      </c>
      <c r="AB19" s="22">
        <v>0</v>
      </c>
      <c r="AC19" s="20" t="s">
        <v>84</v>
      </c>
      <c r="AD19" s="21" t="s">
        <v>65</v>
      </c>
      <c r="AE19" s="21">
        <v>0</v>
      </c>
      <c r="AF19" s="21">
        <v>0</v>
      </c>
      <c r="AG19" s="22">
        <v>0</v>
      </c>
      <c r="AH19" s="20" t="s">
        <v>152</v>
      </c>
      <c r="AI19" s="21" t="s">
        <v>155</v>
      </c>
      <c r="AJ19" s="21" t="s">
        <v>155</v>
      </c>
      <c r="AK19" s="21">
        <v>0</v>
      </c>
      <c r="AL19" s="22">
        <v>0</v>
      </c>
    </row>
    <row r="20" spans="1:38" ht="76.5">
      <c r="A20" s="4" t="s">
        <v>30</v>
      </c>
      <c r="B20" s="27" t="s">
        <v>17</v>
      </c>
      <c r="C20" s="22">
        <v>47</v>
      </c>
      <c r="D20" s="20" t="s">
        <v>220</v>
      </c>
      <c r="E20" s="21" t="s">
        <v>221</v>
      </c>
      <c r="F20" s="21" t="s">
        <v>119</v>
      </c>
      <c r="G20" s="21">
        <v>0</v>
      </c>
      <c r="H20" s="22">
        <v>0</v>
      </c>
      <c r="I20" s="20" t="s">
        <v>222</v>
      </c>
      <c r="J20" s="21" t="s">
        <v>221</v>
      </c>
      <c r="K20" s="21" t="s">
        <v>62</v>
      </c>
      <c r="L20" s="21">
        <v>0</v>
      </c>
      <c r="M20" s="22">
        <v>0</v>
      </c>
      <c r="N20" s="20" t="s">
        <v>223</v>
      </c>
      <c r="O20" s="21" t="s">
        <v>174</v>
      </c>
      <c r="P20" s="21" t="s">
        <v>174</v>
      </c>
      <c r="Q20" s="21">
        <v>0</v>
      </c>
      <c r="R20" s="22">
        <v>0</v>
      </c>
      <c r="S20" s="20" t="s">
        <v>224</v>
      </c>
      <c r="T20" s="21" t="s">
        <v>221</v>
      </c>
      <c r="U20" s="21" t="s">
        <v>174</v>
      </c>
      <c r="V20" s="21">
        <v>0</v>
      </c>
      <c r="W20" s="22">
        <v>0</v>
      </c>
      <c r="X20" s="20" t="s">
        <v>225</v>
      </c>
      <c r="Y20" s="21" t="s">
        <v>226</v>
      </c>
      <c r="Z20" s="21" t="s">
        <v>119</v>
      </c>
      <c r="AA20" s="21">
        <v>0</v>
      </c>
      <c r="AB20" s="22">
        <v>0</v>
      </c>
      <c r="AC20" s="20" t="s">
        <v>224</v>
      </c>
      <c r="AD20" s="21" t="s">
        <v>221</v>
      </c>
      <c r="AE20" s="21" t="s">
        <v>174</v>
      </c>
      <c r="AF20" s="21">
        <v>0</v>
      </c>
      <c r="AG20" s="22">
        <v>0</v>
      </c>
      <c r="AH20" s="20" t="s">
        <v>227</v>
      </c>
      <c r="AI20" s="21" t="s">
        <v>228</v>
      </c>
      <c r="AJ20" s="21" t="s">
        <v>119</v>
      </c>
      <c r="AK20" s="21">
        <v>0</v>
      </c>
      <c r="AL20" s="22">
        <v>0</v>
      </c>
    </row>
    <row r="21" spans="1:38" ht="89.25">
      <c r="A21" s="4" t="s">
        <v>31</v>
      </c>
      <c r="B21" s="27" t="s">
        <v>17</v>
      </c>
      <c r="C21" s="22">
        <v>14</v>
      </c>
      <c r="D21" s="20" t="s">
        <v>86</v>
      </c>
      <c r="E21" s="21" t="s">
        <v>61</v>
      </c>
      <c r="F21" s="21">
        <v>0</v>
      </c>
      <c r="G21" s="21">
        <v>0</v>
      </c>
      <c r="H21" s="22">
        <v>0</v>
      </c>
      <c r="I21" s="20" t="s">
        <v>79</v>
      </c>
      <c r="J21" s="21" t="s">
        <v>80</v>
      </c>
      <c r="K21" s="21">
        <v>0</v>
      </c>
      <c r="L21" s="21">
        <v>0</v>
      </c>
      <c r="M21" s="22">
        <v>0</v>
      </c>
      <c r="N21" s="20" t="s">
        <v>79</v>
      </c>
      <c r="O21" s="21" t="s">
        <v>80</v>
      </c>
      <c r="P21" s="21">
        <v>0</v>
      </c>
      <c r="Q21" s="21">
        <v>0</v>
      </c>
      <c r="R21" s="22">
        <v>0</v>
      </c>
      <c r="S21" s="20" t="s">
        <v>206</v>
      </c>
      <c r="T21" s="21" t="s">
        <v>207</v>
      </c>
      <c r="U21" s="21">
        <v>0</v>
      </c>
      <c r="V21" s="21">
        <v>0</v>
      </c>
      <c r="W21" s="22">
        <v>0</v>
      </c>
      <c r="X21" s="20" t="s">
        <v>204</v>
      </c>
      <c r="Y21" s="21">
        <v>0</v>
      </c>
      <c r="Z21" s="21">
        <v>0</v>
      </c>
      <c r="AA21" s="21">
        <v>0</v>
      </c>
      <c r="AB21" s="22">
        <v>0</v>
      </c>
      <c r="AC21" s="20" t="s">
        <v>79</v>
      </c>
      <c r="AD21" s="21" t="s">
        <v>80</v>
      </c>
      <c r="AE21" s="21">
        <v>0</v>
      </c>
      <c r="AF21" s="21">
        <v>0</v>
      </c>
      <c r="AG21" s="22">
        <v>0</v>
      </c>
      <c r="AH21" s="20" t="s">
        <v>229</v>
      </c>
      <c r="AI21" s="21" t="s">
        <v>230</v>
      </c>
      <c r="AJ21" s="21" t="s">
        <v>80</v>
      </c>
      <c r="AK21" s="21">
        <v>0</v>
      </c>
      <c r="AL21" s="22">
        <v>0</v>
      </c>
    </row>
    <row r="22" spans="1:38" ht="36.75" customHeight="1">
      <c r="A22" s="28" t="s">
        <v>32</v>
      </c>
      <c r="B22" s="27" t="s">
        <v>17</v>
      </c>
      <c r="C22" s="22">
        <v>12</v>
      </c>
      <c r="D22" s="20" t="s">
        <v>71</v>
      </c>
      <c r="E22" s="21">
        <v>0</v>
      </c>
      <c r="F22" s="21">
        <v>0</v>
      </c>
      <c r="G22" s="21">
        <v>0</v>
      </c>
      <c r="H22" s="22">
        <v>0</v>
      </c>
      <c r="I22" s="20" t="s">
        <v>92</v>
      </c>
      <c r="J22" s="21" t="s">
        <v>176</v>
      </c>
      <c r="K22" s="21" t="s">
        <v>176</v>
      </c>
      <c r="L22" s="21">
        <v>0</v>
      </c>
      <c r="M22" s="22">
        <v>0</v>
      </c>
      <c r="N22" s="20" t="s">
        <v>175</v>
      </c>
      <c r="O22" s="21">
        <v>0</v>
      </c>
      <c r="P22" s="21" t="s">
        <v>176</v>
      </c>
      <c r="Q22" s="21">
        <v>0</v>
      </c>
      <c r="R22" s="22">
        <v>0</v>
      </c>
      <c r="S22" s="20" t="s">
        <v>231</v>
      </c>
      <c r="T22" s="21" t="s">
        <v>93</v>
      </c>
      <c r="U22" s="21" t="s">
        <v>93</v>
      </c>
      <c r="V22" s="21">
        <v>0</v>
      </c>
      <c r="W22" s="22">
        <v>0</v>
      </c>
      <c r="X22" s="20" t="s">
        <v>177</v>
      </c>
      <c r="Y22" s="21" t="s">
        <v>232</v>
      </c>
      <c r="Z22" s="21" t="s">
        <v>93</v>
      </c>
      <c r="AA22" s="21">
        <v>0</v>
      </c>
      <c r="AB22" s="22">
        <v>0</v>
      </c>
      <c r="AC22" s="20" t="s">
        <v>175</v>
      </c>
      <c r="AD22" s="21" t="s">
        <v>176</v>
      </c>
      <c r="AE22" s="21">
        <v>0</v>
      </c>
      <c r="AF22" s="21">
        <v>0</v>
      </c>
      <c r="AG22" s="22">
        <v>0</v>
      </c>
      <c r="AH22" s="20" t="s">
        <v>178</v>
      </c>
      <c r="AI22" s="21">
        <v>0</v>
      </c>
      <c r="AJ22" s="21" t="s">
        <v>177</v>
      </c>
      <c r="AK22" s="21">
        <v>0</v>
      </c>
      <c r="AL22" s="22">
        <v>0</v>
      </c>
    </row>
    <row r="23" spans="1:38" ht="31.5" customHeight="1">
      <c r="A23" s="29" t="s">
        <v>33</v>
      </c>
      <c r="B23" s="27" t="s">
        <v>17</v>
      </c>
      <c r="C23" s="22">
        <v>10</v>
      </c>
      <c r="D23" s="20" t="s">
        <v>87</v>
      </c>
      <c r="E23" s="21">
        <v>0</v>
      </c>
      <c r="F23" s="21" t="s">
        <v>88</v>
      </c>
      <c r="G23" s="21">
        <v>0</v>
      </c>
      <c r="H23" s="22">
        <v>0</v>
      </c>
      <c r="I23" s="20" t="s">
        <v>87</v>
      </c>
      <c r="J23" s="21">
        <v>0</v>
      </c>
      <c r="K23" s="21" t="s">
        <v>88</v>
      </c>
      <c r="L23" s="21">
        <v>0</v>
      </c>
      <c r="M23" s="22">
        <v>0</v>
      </c>
      <c r="N23" s="20" t="s">
        <v>233</v>
      </c>
      <c r="O23" s="21" t="s">
        <v>234</v>
      </c>
      <c r="P23" s="21" t="s">
        <v>88</v>
      </c>
      <c r="Q23" s="21">
        <v>0</v>
      </c>
      <c r="R23" s="22">
        <v>0</v>
      </c>
      <c r="S23" s="20" t="s">
        <v>235</v>
      </c>
      <c r="T23" s="21">
        <v>0</v>
      </c>
      <c r="U23" s="21" t="s">
        <v>236</v>
      </c>
      <c r="V23" s="21">
        <v>0</v>
      </c>
      <c r="W23" s="22">
        <v>0</v>
      </c>
      <c r="X23" s="20" t="s">
        <v>237</v>
      </c>
      <c r="Y23" s="21">
        <v>0</v>
      </c>
      <c r="Z23" s="21">
        <v>0</v>
      </c>
      <c r="AA23" s="21">
        <v>0</v>
      </c>
      <c r="AB23" s="22">
        <v>0</v>
      </c>
      <c r="AC23" s="20" t="s">
        <v>238</v>
      </c>
      <c r="AD23" s="21" t="s">
        <v>234</v>
      </c>
      <c r="AE23" s="21">
        <v>0</v>
      </c>
      <c r="AF23" s="21">
        <v>0</v>
      </c>
      <c r="AG23" s="22">
        <v>0</v>
      </c>
      <c r="AH23" s="20" t="s">
        <v>87</v>
      </c>
      <c r="AI23" s="21">
        <v>0</v>
      </c>
      <c r="AJ23" s="21" t="s">
        <v>88</v>
      </c>
      <c r="AK23" s="21">
        <v>0</v>
      </c>
      <c r="AL23" s="22">
        <v>0</v>
      </c>
    </row>
    <row r="24" spans="1:38" ht="38.25">
      <c r="A24" s="26" t="s">
        <v>34</v>
      </c>
      <c r="B24" s="27" t="s">
        <v>17</v>
      </c>
      <c r="C24" s="22">
        <v>18</v>
      </c>
      <c r="D24" s="20" t="s">
        <v>90</v>
      </c>
      <c r="E24" s="21" t="s">
        <v>91</v>
      </c>
      <c r="F24" s="21" t="s">
        <v>91</v>
      </c>
      <c r="G24" s="21">
        <v>0</v>
      </c>
      <c r="H24" s="22">
        <v>0</v>
      </c>
      <c r="I24" s="20" t="s">
        <v>239</v>
      </c>
      <c r="J24" s="21" t="s">
        <v>150</v>
      </c>
      <c r="K24" s="21" t="s">
        <v>150</v>
      </c>
      <c r="L24" s="21">
        <v>0</v>
      </c>
      <c r="M24" s="22">
        <v>0</v>
      </c>
      <c r="N24" s="20" t="s">
        <v>240</v>
      </c>
      <c r="O24" s="21" t="s">
        <v>241</v>
      </c>
      <c r="P24" s="21" t="s">
        <v>150</v>
      </c>
      <c r="Q24" s="21">
        <v>0</v>
      </c>
      <c r="R24" s="22">
        <v>0</v>
      </c>
      <c r="S24" s="20" t="s">
        <v>242</v>
      </c>
      <c r="T24" s="21" t="s">
        <v>240</v>
      </c>
      <c r="U24" s="21">
        <v>0</v>
      </c>
      <c r="V24" s="21">
        <v>0</v>
      </c>
      <c r="W24" s="22">
        <v>0</v>
      </c>
      <c r="X24" s="20" t="s">
        <v>243</v>
      </c>
      <c r="Y24" s="21" t="s">
        <v>242</v>
      </c>
      <c r="Z24" s="21" t="s">
        <v>91</v>
      </c>
      <c r="AA24" s="21">
        <v>0</v>
      </c>
      <c r="AB24" s="22">
        <v>0</v>
      </c>
      <c r="AC24" s="20" t="s">
        <v>239</v>
      </c>
      <c r="AD24" s="21" t="s">
        <v>150</v>
      </c>
      <c r="AE24" s="21" t="s">
        <v>150</v>
      </c>
      <c r="AF24" s="21">
        <v>0</v>
      </c>
      <c r="AG24" s="22">
        <v>0</v>
      </c>
      <c r="AH24" s="20" t="s">
        <v>240</v>
      </c>
      <c r="AI24" s="21">
        <v>0</v>
      </c>
      <c r="AJ24" s="21" t="s">
        <v>242</v>
      </c>
      <c r="AK24" s="21">
        <v>0</v>
      </c>
      <c r="AL24" s="22">
        <v>0</v>
      </c>
    </row>
    <row r="25" spans="1:38" ht="25.5">
      <c r="A25" s="26" t="s">
        <v>35</v>
      </c>
      <c r="B25" s="27" t="s">
        <v>17</v>
      </c>
      <c r="C25" s="22">
        <v>12</v>
      </c>
      <c r="D25" s="20" t="s">
        <v>92</v>
      </c>
      <c r="E25" s="21" t="s">
        <v>93</v>
      </c>
      <c r="F25" s="21">
        <v>0</v>
      </c>
      <c r="G25" s="21">
        <v>0</v>
      </c>
      <c r="H25" s="22">
        <v>0</v>
      </c>
      <c r="I25" s="20" t="s">
        <v>231</v>
      </c>
      <c r="J25" s="21" t="s">
        <v>232</v>
      </c>
      <c r="K25" s="21">
        <v>0</v>
      </c>
      <c r="L25" s="21">
        <v>0</v>
      </c>
      <c r="M25" s="22">
        <v>0</v>
      </c>
      <c r="N25" s="20" t="s">
        <v>232</v>
      </c>
      <c r="O25" s="21" t="s">
        <v>244</v>
      </c>
      <c r="P25" s="21" t="s">
        <v>176</v>
      </c>
      <c r="Q25" s="21">
        <v>0</v>
      </c>
      <c r="R25" s="22">
        <v>0</v>
      </c>
      <c r="S25" s="20" t="s">
        <v>245</v>
      </c>
      <c r="T25" s="21" t="s">
        <v>93</v>
      </c>
      <c r="U25" s="21" t="s">
        <v>176</v>
      </c>
      <c r="V25" s="21">
        <v>0</v>
      </c>
      <c r="W25" s="22">
        <v>0</v>
      </c>
      <c r="X25" s="20" t="s">
        <v>92</v>
      </c>
      <c r="Y25" s="21">
        <v>0</v>
      </c>
      <c r="Z25" s="21" t="s">
        <v>93</v>
      </c>
      <c r="AA25" s="21">
        <v>0</v>
      </c>
      <c r="AB25" s="22">
        <v>0</v>
      </c>
      <c r="AC25" s="20" t="s">
        <v>177</v>
      </c>
      <c r="AD25" s="21" t="s">
        <v>178</v>
      </c>
      <c r="AE25" s="21" t="s">
        <v>176</v>
      </c>
      <c r="AF25" s="21">
        <v>0</v>
      </c>
      <c r="AG25" s="22">
        <v>0</v>
      </c>
      <c r="AH25" s="20">
        <v>8</v>
      </c>
      <c r="AI25" s="21">
        <v>0</v>
      </c>
      <c r="AJ25" s="21">
        <v>4</v>
      </c>
      <c r="AK25" s="21">
        <v>0</v>
      </c>
      <c r="AL25" s="22">
        <v>0</v>
      </c>
    </row>
    <row r="26" spans="1:38" ht="51">
      <c r="A26" s="26" t="s">
        <v>36</v>
      </c>
      <c r="B26" s="27" t="s">
        <v>17</v>
      </c>
      <c r="C26" s="22">
        <v>17</v>
      </c>
      <c r="D26" s="20" t="s">
        <v>94</v>
      </c>
      <c r="E26" s="21" t="s">
        <v>95</v>
      </c>
      <c r="F26" s="21">
        <v>0</v>
      </c>
      <c r="G26" s="21">
        <v>0</v>
      </c>
      <c r="H26" s="22">
        <v>0</v>
      </c>
      <c r="I26" s="20" t="s">
        <v>246</v>
      </c>
      <c r="J26" s="21">
        <v>0</v>
      </c>
      <c r="K26" s="21" t="s">
        <v>91</v>
      </c>
      <c r="L26" s="21">
        <v>0</v>
      </c>
      <c r="M26" s="22">
        <v>0</v>
      </c>
      <c r="N26" s="20" t="s">
        <v>247</v>
      </c>
      <c r="O26" s="21" t="s">
        <v>91</v>
      </c>
      <c r="P26" s="21" t="s">
        <v>91</v>
      </c>
      <c r="Q26" s="21">
        <v>0</v>
      </c>
      <c r="R26" s="22">
        <v>0</v>
      </c>
      <c r="S26" s="20" t="s">
        <v>248</v>
      </c>
      <c r="T26" s="21" t="s">
        <v>68</v>
      </c>
      <c r="U26" s="21" t="s">
        <v>68</v>
      </c>
      <c r="V26" s="21">
        <v>0</v>
      </c>
      <c r="W26" s="22">
        <v>0</v>
      </c>
      <c r="X26" s="20" t="s">
        <v>94</v>
      </c>
      <c r="Y26" s="21">
        <v>0</v>
      </c>
      <c r="Z26" s="21" t="s">
        <v>95</v>
      </c>
      <c r="AA26" s="21">
        <v>0</v>
      </c>
      <c r="AB26" s="22">
        <v>0</v>
      </c>
      <c r="AC26" s="20" t="s">
        <v>246</v>
      </c>
      <c r="AD26" s="21" t="s">
        <v>91</v>
      </c>
      <c r="AE26" s="21">
        <v>0</v>
      </c>
      <c r="AF26" s="21">
        <v>0</v>
      </c>
      <c r="AG26" s="22">
        <v>0</v>
      </c>
      <c r="AH26" s="20" t="s">
        <v>249</v>
      </c>
      <c r="AI26" s="21">
        <v>0</v>
      </c>
      <c r="AJ26" s="21">
        <v>0</v>
      </c>
      <c r="AK26" s="21">
        <v>0</v>
      </c>
      <c r="AL26" s="22">
        <v>0</v>
      </c>
    </row>
    <row r="27" spans="1:38" ht="33" customHeight="1">
      <c r="A27" s="27" t="s">
        <v>37</v>
      </c>
      <c r="B27" s="27" t="s">
        <v>17</v>
      </c>
      <c r="C27" s="22">
        <v>18</v>
      </c>
      <c r="D27" s="20" t="s">
        <v>89</v>
      </c>
      <c r="E27" s="21" t="s">
        <v>91</v>
      </c>
      <c r="F27" s="21" t="s">
        <v>91</v>
      </c>
      <c r="G27" s="21">
        <v>0</v>
      </c>
      <c r="H27" s="22">
        <v>0</v>
      </c>
      <c r="I27" s="20" t="s">
        <v>250</v>
      </c>
      <c r="J27" s="21" t="s">
        <v>91</v>
      </c>
      <c r="K27" s="21">
        <v>0</v>
      </c>
      <c r="L27" s="21">
        <v>0</v>
      </c>
      <c r="M27" s="22">
        <v>0</v>
      </c>
      <c r="N27" s="20" t="s">
        <v>240</v>
      </c>
      <c r="O27" s="21" t="s">
        <v>241</v>
      </c>
      <c r="P27" s="21" t="s">
        <v>150</v>
      </c>
      <c r="Q27" s="21">
        <v>0</v>
      </c>
      <c r="R27" s="22">
        <v>0</v>
      </c>
      <c r="S27" s="20" t="s">
        <v>240</v>
      </c>
      <c r="T27" s="21" t="s">
        <v>150</v>
      </c>
      <c r="U27" s="21" t="s">
        <v>241</v>
      </c>
      <c r="V27" s="21">
        <v>0</v>
      </c>
      <c r="W27" s="22">
        <v>0</v>
      </c>
      <c r="X27" s="20" t="s">
        <v>251</v>
      </c>
      <c r="Y27" s="21" t="s">
        <v>91</v>
      </c>
      <c r="Z27" s="21" t="s">
        <v>150</v>
      </c>
      <c r="AA27" s="21">
        <v>0</v>
      </c>
      <c r="AB27" s="22">
        <v>0</v>
      </c>
      <c r="AC27" s="20" t="s">
        <v>89</v>
      </c>
      <c r="AD27" s="21">
        <v>0</v>
      </c>
      <c r="AE27" s="21" t="s">
        <v>150</v>
      </c>
      <c r="AF27" s="21">
        <v>0</v>
      </c>
      <c r="AG27" s="22">
        <v>0</v>
      </c>
      <c r="AH27" s="20" t="s">
        <v>89</v>
      </c>
      <c r="AI27" s="21">
        <v>0</v>
      </c>
      <c r="AJ27" s="21" t="s">
        <v>150</v>
      </c>
      <c r="AK27" s="21">
        <v>0</v>
      </c>
      <c r="AL27" s="22">
        <v>0</v>
      </c>
    </row>
    <row r="28" spans="1:38" ht="38.25">
      <c r="A28" s="4" t="s">
        <v>38</v>
      </c>
      <c r="B28" s="27" t="s">
        <v>17</v>
      </c>
      <c r="C28" s="22">
        <v>8</v>
      </c>
      <c r="D28" s="20" t="s">
        <v>96</v>
      </c>
      <c r="E28" s="21" t="s">
        <v>252</v>
      </c>
      <c r="F28" s="21">
        <v>0</v>
      </c>
      <c r="G28" s="21">
        <v>0</v>
      </c>
      <c r="H28" s="22">
        <v>0</v>
      </c>
      <c r="I28" s="20" t="s">
        <v>96</v>
      </c>
      <c r="J28" s="21" t="s">
        <v>252</v>
      </c>
      <c r="K28" s="21">
        <v>0</v>
      </c>
      <c r="L28" s="21">
        <v>0</v>
      </c>
      <c r="M28" s="22">
        <v>0</v>
      </c>
      <c r="N28" s="20" t="s">
        <v>253</v>
      </c>
      <c r="O28" s="21" t="s">
        <v>252</v>
      </c>
      <c r="P28" s="21" t="s">
        <v>252</v>
      </c>
      <c r="Q28" s="21">
        <v>0</v>
      </c>
      <c r="R28" s="22">
        <v>0</v>
      </c>
      <c r="S28" s="20" t="s">
        <v>254</v>
      </c>
      <c r="T28" s="21">
        <v>0</v>
      </c>
      <c r="U28" s="21" t="s">
        <v>255</v>
      </c>
      <c r="V28" s="21">
        <v>0</v>
      </c>
      <c r="W28" s="22">
        <v>0</v>
      </c>
      <c r="X28" s="20" t="s">
        <v>256</v>
      </c>
      <c r="Y28" s="21">
        <v>0</v>
      </c>
      <c r="Z28" s="21">
        <v>0</v>
      </c>
      <c r="AA28" s="21">
        <v>0</v>
      </c>
      <c r="AB28" s="22">
        <v>0</v>
      </c>
      <c r="AC28" s="20" t="s">
        <v>96</v>
      </c>
      <c r="AD28" s="21">
        <v>0</v>
      </c>
      <c r="AE28" s="21" t="s">
        <v>252</v>
      </c>
      <c r="AF28" s="21">
        <v>0</v>
      </c>
      <c r="AG28" s="22">
        <v>0</v>
      </c>
      <c r="AH28" s="20" t="s">
        <v>253</v>
      </c>
      <c r="AI28" s="21" t="s">
        <v>252</v>
      </c>
      <c r="AJ28" s="21" t="s">
        <v>252</v>
      </c>
      <c r="AK28" s="21">
        <v>0</v>
      </c>
      <c r="AL28" s="22">
        <v>0</v>
      </c>
    </row>
    <row r="29" spans="1:38" ht="64.5" thickBot="1">
      <c r="A29" s="4" t="s">
        <v>39</v>
      </c>
      <c r="B29" s="27" t="s">
        <v>17</v>
      </c>
      <c r="C29" s="22">
        <v>9</v>
      </c>
      <c r="D29" s="23" t="s">
        <v>97</v>
      </c>
      <c r="E29" s="24" t="s">
        <v>98</v>
      </c>
      <c r="F29" s="24" t="s">
        <v>88</v>
      </c>
      <c r="G29" s="24">
        <v>0</v>
      </c>
      <c r="H29" s="25">
        <v>0</v>
      </c>
      <c r="I29" s="23" t="s">
        <v>257</v>
      </c>
      <c r="J29" s="24" t="s">
        <v>258</v>
      </c>
      <c r="K29" s="24" t="s">
        <v>259</v>
      </c>
      <c r="L29" s="24">
        <v>0</v>
      </c>
      <c r="M29" s="25">
        <v>0</v>
      </c>
      <c r="N29" s="23" t="s">
        <v>260</v>
      </c>
      <c r="O29" s="24" t="s">
        <v>258</v>
      </c>
      <c r="P29" s="24" t="s">
        <v>259</v>
      </c>
      <c r="Q29" s="24">
        <v>0</v>
      </c>
      <c r="R29" s="25">
        <v>0</v>
      </c>
      <c r="S29" s="23" t="s">
        <v>261</v>
      </c>
      <c r="T29" s="24" t="s">
        <v>260</v>
      </c>
      <c r="U29" s="24" t="s">
        <v>259</v>
      </c>
      <c r="V29" s="24">
        <v>0</v>
      </c>
      <c r="W29" s="25">
        <v>0</v>
      </c>
      <c r="X29" s="23" t="s">
        <v>97</v>
      </c>
      <c r="Y29" s="24" t="s">
        <v>258</v>
      </c>
      <c r="Z29" s="24" t="s">
        <v>259</v>
      </c>
      <c r="AA29" s="24">
        <v>0</v>
      </c>
      <c r="AB29" s="25">
        <v>0</v>
      </c>
      <c r="AC29" s="23" t="s">
        <v>262</v>
      </c>
      <c r="AD29" s="24" t="s">
        <v>259</v>
      </c>
      <c r="AE29" s="24">
        <v>0</v>
      </c>
      <c r="AF29" s="24">
        <v>0</v>
      </c>
      <c r="AG29" s="25">
        <v>0</v>
      </c>
      <c r="AH29" s="23" t="s">
        <v>263</v>
      </c>
      <c r="AI29" s="24">
        <v>0</v>
      </c>
      <c r="AJ29" s="24">
        <v>0</v>
      </c>
      <c r="AK29" s="24">
        <v>0</v>
      </c>
      <c r="AL29" s="25">
        <v>0</v>
      </c>
    </row>
    <row r="30" spans="1:38">
      <c r="C30" s="1">
        <f>SUM(C4:C29)</f>
        <v>687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</sheetData>
  <mergeCells count="9">
    <mergeCell ref="X2:AB2"/>
    <mergeCell ref="AC2:AG2"/>
    <mergeCell ref="AH2:AL2"/>
    <mergeCell ref="A1:M1"/>
    <mergeCell ref="A2:C2"/>
    <mergeCell ref="D2:H2"/>
    <mergeCell ref="I2:M2"/>
    <mergeCell ref="N2:R2"/>
    <mergeCell ref="S2:W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tabSelected="1" workbookViewId="0">
      <selection activeCell="AR6" sqref="AR6:AR7"/>
    </sheetView>
  </sheetViews>
  <sheetFormatPr defaultRowHeight="12.75"/>
  <cols>
    <col min="1" max="1" width="26.5703125" style="1" bestFit="1" customWidth="1"/>
    <col min="2" max="2" width="7.5703125" style="1" customWidth="1"/>
    <col min="3" max="3" width="5.85546875" style="1" customWidth="1"/>
    <col min="4" max="18" width="5.7109375" style="1" customWidth="1"/>
    <col min="19" max="38" width="6.28515625" style="1" customWidth="1"/>
    <col min="39" max="43" width="6.28515625" style="30" customWidth="1"/>
    <col min="44" max="16384" width="9.140625" style="1"/>
  </cols>
  <sheetData>
    <row r="1" spans="1:44" ht="84" customHeight="1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44" ht="140.25" customHeight="1">
      <c r="A2" s="8"/>
      <c r="B2" s="9"/>
      <c r="C2" s="10"/>
      <c r="D2" s="7" t="str">
        <f>[1]Лист1!B4</f>
        <v>Четкость орагнизации образовательного процесса и практики</v>
      </c>
      <c r="E2" s="7"/>
      <c r="F2" s="7"/>
      <c r="G2" s="7"/>
      <c r="H2" s="7"/>
      <c r="I2" s="7" t="s">
        <v>1</v>
      </c>
      <c r="J2" s="7"/>
      <c r="K2" s="7"/>
      <c r="L2" s="7"/>
      <c r="M2" s="7"/>
      <c r="N2" s="7" t="s">
        <v>2</v>
      </c>
      <c r="O2" s="7"/>
      <c r="P2" s="7"/>
      <c r="Q2" s="7"/>
      <c r="R2" s="7"/>
      <c r="S2" s="7" t="s">
        <v>3</v>
      </c>
      <c r="T2" s="7"/>
      <c r="U2" s="7"/>
      <c r="V2" s="7"/>
      <c r="W2" s="7"/>
      <c r="X2" s="7" t="s">
        <v>4</v>
      </c>
      <c r="Y2" s="7"/>
      <c r="Z2" s="7"/>
      <c r="AA2" s="7"/>
      <c r="AB2" s="7"/>
      <c r="AC2" s="7" t="s">
        <v>5</v>
      </c>
      <c r="AD2" s="7"/>
      <c r="AE2" s="7"/>
      <c r="AF2" s="7"/>
      <c r="AG2" s="7"/>
      <c r="AH2" s="7" t="s">
        <v>6</v>
      </c>
      <c r="AI2" s="7"/>
      <c r="AJ2" s="7"/>
      <c r="AK2" s="7"/>
      <c r="AL2" s="7"/>
      <c r="AM2" s="34" t="s">
        <v>264</v>
      </c>
      <c r="AN2" s="34"/>
      <c r="AO2" s="34"/>
      <c r="AP2" s="34"/>
      <c r="AQ2" s="34"/>
    </row>
    <row r="3" spans="1:44" ht="100.5" customHeight="1">
      <c r="A3" s="5" t="s">
        <v>41</v>
      </c>
      <c r="B3" s="6" t="s">
        <v>42</v>
      </c>
      <c r="C3" s="6" t="s">
        <v>40</v>
      </c>
      <c r="D3" s="2" t="s">
        <v>7</v>
      </c>
      <c r="E3" s="3" t="s">
        <v>8</v>
      </c>
      <c r="F3" s="3" t="s">
        <v>9</v>
      </c>
      <c r="G3" s="2" t="s">
        <v>10</v>
      </c>
      <c r="H3" s="2" t="s">
        <v>11</v>
      </c>
      <c r="I3" s="2" t="s">
        <v>7</v>
      </c>
      <c r="J3" s="3" t="s">
        <v>8</v>
      </c>
      <c r="K3" s="3" t="s">
        <v>9</v>
      </c>
      <c r="L3" s="2" t="s">
        <v>10</v>
      </c>
      <c r="M3" s="2" t="s">
        <v>11</v>
      </c>
      <c r="N3" s="2" t="s">
        <v>7</v>
      </c>
      <c r="O3" s="3" t="s">
        <v>8</v>
      </c>
      <c r="P3" s="3" t="s">
        <v>9</v>
      </c>
      <c r="Q3" s="2" t="s">
        <v>10</v>
      </c>
      <c r="R3" s="2" t="s">
        <v>11</v>
      </c>
      <c r="S3" s="2" t="s">
        <v>7</v>
      </c>
      <c r="T3" s="3" t="s">
        <v>8</v>
      </c>
      <c r="U3" s="3" t="s">
        <v>9</v>
      </c>
      <c r="V3" s="2" t="s">
        <v>10</v>
      </c>
      <c r="W3" s="2" t="s">
        <v>11</v>
      </c>
      <c r="X3" s="2" t="s">
        <v>7</v>
      </c>
      <c r="Y3" s="3" t="s">
        <v>8</v>
      </c>
      <c r="Z3" s="3" t="s">
        <v>9</v>
      </c>
      <c r="AA3" s="2" t="s">
        <v>10</v>
      </c>
      <c r="AB3" s="2" t="s">
        <v>11</v>
      </c>
      <c r="AC3" s="2" t="s">
        <v>7</v>
      </c>
      <c r="AD3" s="3" t="s">
        <v>8</v>
      </c>
      <c r="AE3" s="3" t="s">
        <v>9</v>
      </c>
      <c r="AF3" s="2" t="s">
        <v>10</v>
      </c>
      <c r="AG3" s="2" t="s">
        <v>11</v>
      </c>
      <c r="AH3" s="2" t="s">
        <v>7</v>
      </c>
      <c r="AI3" s="3" t="s">
        <v>8</v>
      </c>
      <c r="AJ3" s="3" t="s">
        <v>9</v>
      </c>
      <c r="AK3" s="2" t="s">
        <v>10</v>
      </c>
      <c r="AL3" s="2" t="s">
        <v>11</v>
      </c>
      <c r="AM3" s="4" t="s">
        <v>7</v>
      </c>
      <c r="AN3" s="31" t="s">
        <v>8</v>
      </c>
      <c r="AO3" s="31" t="s">
        <v>9</v>
      </c>
      <c r="AP3" s="4" t="s">
        <v>10</v>
      </c>
      <c r="AQ3" s="4" t="s">
        <v>11</v>
      </c>
    </row>
    <row r="4" spans="1:44" ht="38.25" customHeight="1">
      <c r="A4" s="32" t="s">
        <v>18</v>
      </c>
      <c r="B4" s="33" t="s">
        <v>17</v>
      </c>
      <c r="C4" s="34">
        <v>91</v>
      </c>
      <c r="D4" s="21">
        <v>56</v>
      </c>
      <c r="E4" s="21">
        <v>34</v>
      </c>
      <c r="F4" s="21">
        <v>1</v>
      </c>
      <c r="G4" s="21">
        <v>0</v>
      </c>
      <c r="H4" s="21">
        <v>0</v>
      </c>
      <c r="I4" s="21">
        <v>64</v>
      </c>
      <c r="J4" s="21">
        <v>18</v>
      </c>
      <c r="K4" s="21">
        <v>9</v>
      </c>
      <c r="L4" s="21">
        <v>0</v>
      </c>
      <c r="M4" s="21">
        <v>0</v>
      </c>
      <c r="N4" s="21">
        <v>49</v>
      </c>
      <c r="O4" s="21">
        <v>20</v>
      </c>
      <c r="P4" s="21">
        <v>22</v>
      </c>
      <c r="Q4" s="21">
        <v>0</v>
      </c>
      <c r="R4" s="21">
        <v>0</v>
      </c>
      <c r="S4" s="21">
        <v>81</v>
      </c>
      <c r="T4" s="21">
        <v>2</v>
      </c>
      <c r="U4" s="21">
        <v>8</v>
      </c>
      <c r="V4" s="21">
        <v>0</v>
      </c>
      <c r="W4" s="21">
        <v>0</v>
      </c>
      <c r="X4" s="21">
        <v>89</v>
      </c>
      <c r="Y4" s="21">
        <v>0</v>
      </c>
      <c r="Z4" s="21">
        <v>2</v>
      </c>
      <c r="AA4" s="21">
        <v>0</v>
      </c>
      <c r="AB4" s="21">
        <v>0</v>
      </c>
      <c r="AC4" s="21">
        <v>78</v>
      </c>
      <c r="AD4" s="21">
        <v>12</v>
      </c>
      <c r="AE4" s="21">
        <v>1</v>
      </c>
      <c r="AF4" s="21">
        <v>0</v>
      </c>
      <c r="AG4" s="21">
        <v>0</v>
      </c>
      <c r="AH4" s="21">
        <v>68</v>
      </c>
      <c r="AI4" s="21">
        <v>22</v>
      </c>
      <c r="AJ4" s="21">
        <v>1</v>
      </c>
      <c r="AK4" s="21">
        <v>0</v>
      </c>
      <c r="AL4" s="21">
        <v>0</v>
      </c>
      <c r="AM4" s="35">
        <f>AVERAGE(D5,I5,N5,S5,X5,AC5,AH5)</f>
        <v>0.76138147566718994</v>
      </c>
      <c r="AN4" s="35">
        <f>AVERAGE(E5,J5,O5,T5,Y5,AD5,AI5)</f>
        <v>0.1695447409733124</v>
      </c>
      <c r="AO4" s="35">
        <f>AVERAGE(F5,K5,P5,U5,Z5,AE5,AJ5)</f>
        <v>6.907378335949764E-2</v>
      </c>
      <c r="AP4" s="35">
        <f>AVERAGE(G5,L5,Q5,V5,AA5,AF5,AK5)</f>
        <v>0</v>
      </c>
      <c r="AQ4" s="35">
        <f>AVERAGE(H5,M5,R5,W5,AB5,AG5,AL5)</f>
        <v>0</v>
      </c>
      <c r="AR4" s="42"/>
    </row>
    <row r="5" spans="1:44" ht="21.75" customHeight="1">
      <c r="A5" s="32"/>
      <c r="B5" s="33"/>
      <c r="C5" s="34"/>
      <c r="D5" s="36">
        <f>D4/$C$4</f>
        <v>0.61538461538461542</v>
      </c>
      <c r="E5" s="36">
        <f t="shared" ref="E5:AL5" si="0">E4/$C$4</f>
        <v>0.37362637362637363</v>
      </c>
      <c r="F5" s="36">
        <f t="shared" si="0"/>
        <v>1.098901098901099E-2</v>
      </c>
      <c r="G5" s="36">
        <f t="shared" si="0"/>
        <v>0</v>
      </c>
      <c r="H5" s="36">
        <f t="shared" si="0"/>
        <v>0</v>
      </c>
      <c r="I5" s="36">
        <f t="shared" si="0"/>
        <v>0.70329670329670335</v>
      </c>
      <c r="J5" s="36">
        <f t="shared" si="0"/>
        <v>0.19780219780219779</v>
      </c>
      <c r="K5" s="36">
        <f t="shared" si="0"/>
        <v>9.8901098901098897E-2</v>
      </c>
      <c r="L5" s="36">
        <f t="shared" si="0"/>
        <v>0</v>
      </c>
      <c r="M5" s="36">
        <f t="shared" si="0"/>
        <v>0</v>
      </c>
      <c r="N5" s="36">
        <f t="shared" si="0"/>
        <v>0.53846153846153844</v>
      </c>
      <c r="O5" s="36">
        <f t="shared" si="0"/>
        <v>0.21978021978021978</v>
      </c>
      <c r="P5" s="36">
        <f t="shared" si="0"/>
        <v>0.24175824175824176</v>
      </c>
      <c r="Q5" s="36">
        <f t="shared" si="0"/>
        <v>0</v>
      </c>
      <c r="R5" s="36">
        <f t="shared" si="0"/>
        <v>0</v>
      </c>
      <c r="S5" s="36">
        <f t="shared" si="0"/>
        <v>0.89010989010989006</v>
      </c>
      <c r="T5" s="36">
        <f t="shared" si="0"/>
        <v>2.197802197802198E-2</v>
      </c>
      <c r="U5" s="36">
        <f t="shared" si="0"/>
        <v>8.7912087912087919E-2</v>
      </c>
      <c r="V5" s="36">
        <f t="shared" si="0"/>
        <v>0</v>
      </c>
      <c r="W5" s="36">
        <f t="shared" si="0"/>
        <v>0</v>
      </c>
      <c r="X5" s="36">
        <f t="shared" si="0"/>
        <v>0.97802197802197799</v>
      </c>
      <c r="Y5" s="36">
        <f t="shared" si="0"/>
        <v>0</v>
      </c>
      <c r="Z5" s="36">
        <f t="shared" si="0"/>
        <v>2.197802197802198E-2</v>
      </c>
      <c r="AA5" s="36">
        <f t="shared" si="0"/>
        <v>0</v>
      </c>
      <c r="AB5" s="36">
        <f t="shared" si="0"/>
        <v>0</v>
      </c>
      <c r="AC5" s="36">
        <f t="shared" si="0"/>
        <v>0.8571428571428571</v>
      </c>
      <c r="AD5" s="36">
        <f t="shared" si="0"/>
        <v>0.13186813186813187</v>
      </c>
      <c r="AE5" s="36">
        <f t="shared" si="0"/>
        <v>1.098901098901099E-2</v>
      </c>
      <c r="AF5" s="36">
        <f t="shared" si="0"/>
        <v>0</v>
      </c>
      <c r="AG5" s="36">
        <f t="shared" si="0"/>
        <v>0</v>
      </c>
      <c r="AH5" s="36">
        <f t="shared" si="0"/>
        <v>0.74725274725274726</v>
      </c>
      <c r="AI5" s="36">
        <f t="shared" si="0"/>
        <v>0.24175824175824176</v>
      </c>
      <c r="AJ5" s="36">
        <f t="shared" si="0"/>
        <v>1.098901098901099E-2</v>
      </c>
      <c r="AK5" s="36">
        <f t="shared" si="0"/>
        <v>0</v>
      </c>
      <c r="AL5" s="36">
        <f t="shared" si="0"/>
        <v>0</v>
      </c>
      <c r="AM5" s="35"/>
      <c r="AN5" s="35"/>
      <c r="AO5" s="35"/>
      <c r="AP5" s="35"/>
      <c r="AQ5" s="35"/>
      <c r="AR5" s="41"/>
    </row>
    <row r="6" spans="1:44" ht="38.25" customHeight="1">
      <c r="A6" s="32" t="s">
        <v>19</v>
      </c>
      <c r="B6" s="33" t="s">
        <v>17</v>
      </c>
      <c r="C6" s="34">
        <v>52</v>
      </c>
      <c r="D6" s="21">
        <v>35</v>
      </c>
      <c r="E6" s="21">
        <v>10</v>
      </c>
      <c r="F6" s="21">
        <v>7</v>
      </c>
      <c r="G6" s="21">
        <v>0</v>
      </c>
      <c r="H6" s="21">
        <v>0</v>
      </c>
      <c r="I6" s="21">
        <v>30</v>
      </c>
      <c r="J6" s="21">
        <v>20</v>
      </c>
      <c r="K6" s="21">
        <v>2</v>
      </c>
      <c r="L6" s="21">
        <v>0</v>
      </c>
      <c r="M6" s="21">
        <v>0</v>
      </c>
      <c r="N6" s="21">
        <v>44</v>
      </c>
      <c r="O6" s="21">
        <v>5</v>
      </c>
      <c r="P6" s="21">
        <v>3</v>
      </c>
      <c r="Q6" s="21">
        <v>0</v>
      </c>
      <c r="R6" s="21">
        <v>0</v>
      </c>
      <c r="S6" s="21">
        <v>34</v>
      </c>
      <c r="T6" s="21">
        <v>8</v>
      </c>
      <c r="U6" s="21">
        <v>10</v>
      </c>
      <c r="V6" s="21">
        <v>0</v>
      </c>
      <c r="W6" s="21">
        <v>0</v>
      </c>
      <c r="X6" s="21">
        <v>44</v>
      </c>
      <c r="Y6" s="21">
        <v>6</v>
      </c>
      <c r="Z6" s="21">
        <v>2</v>
      </c>
      <c r="AA6" s="21">
        <v>0</v>
      </c>
      <c r="AB6" s="21">
        <v>0</v>
      </c>
      <c r="AC6" s="21">
        <v>46</v>
      </c>
      <c r="AD6" s="21">
        <v>4</v>
      </c>
      <c r="AE6" s="21">
        <v>2</v>
      </c>
      <c r="AF6" s="21">
        <v>0</v>
      </c>
      <c r="AG6" s="21">
        <v>0</v>
      </c>
      <c r="AH6" s="21">
        <v>32</v>
      </c>
      <c r="AI6" s="21">
        <v>14</v>
      </c>
      <c r="AJ6" s="21">
        <v>6</v>
      </c>
      <c r="AK6" s="21">
        <v>0</v>
      </c>
      <c r="AL6" s="21">
        <v>0</v>
      </c>
      <c r="AM6" s="35">
        <f>AVERAGE(D7,I7,N7,S7,X7,AC7,AH7)</f>
        <v>0.7280219780219781</v>
      </c>
      <c r="AN6" s="35">
        <f>AVERAGE(E7,J7,O7,T7,Y7,AD7,AI7)</f>
        <v>0.18406593406593408</v>
      </c>
      <c r="AO6" s="35">
        <f>AVERAGE(F7,K7,P7,U7,Z7,AE7,AJ7)</f>
        <v>8.7912087912087919E-2</v>
      </c>
      <c r="AP6" s="35">
        <f>AVERAGE(G7,L7,Q7,V7,AA7,AF7,AK7)</f>
        <v>0</v>
      </c>
      <c r="AQ6" s="35">
        <f>AVERAGE(H7,M7,R7,W7,AB7,AG7,AL7)</f>
        <v>0</v>
      </c>
      <c r="AR6" s="42"/>
    </row>
    <row r="7" spans="1:44">
      <c r="A7" s="32"/>
      <c r="B7" s="33"/>
      <c r="C7" s="34"/>
      <c r="D7" s="36">
        <f>D6/$C$6</f>
        <v>0.67307692307692313</v>
      </c>
      <c r="E7" s="36">
        <f t="shared" ref="E7:AL7" si="1">E6/$C$6</f>
        <v>0.19230769230769232</v>
      </c>
      <c r="F7" s="36">
        <f t="shared" si="1"/>
        <v>0.13461538461538461</v>
      </c>
      <c r="G7" s="36">
        <f t="shared" si="1"/>
        <v>0</v>
      </c>
      <c r="H7" s="36">
        <f t="shared" si="1"/>
        <v>0</v>
      </c>
      <c r="I7" s="36">
        <f t="shared" si="1"/>
        <v>0.57692307692307687</v>
      </c>
      <c r="J7" s="36">
        <f t="shared" si="1"/>
        <v>0.38461538461538464</v>
      </c>
      <c r="K7" s="36">
        <f t="shared" si="1"/>
        <v>3.8461538461538464E-2</v>
      </c>
      <c r="L7" s="36">
        <f t="shared" si="1"/>
        <v>0</v>
      </c>
      <c r="M7" s="36">
        <f t="shared" si="1"/>
        <v>0</v>
      </c>
      <c r="N7" s="36">
        <f t="shared" si="1"/>
        <v>0.84615384615384615</v>
      </c>
      <c r="O7" s="36">
        <f t="shared" si="1"/>
        <v>9.6153846153846159E-2</v>
      </c>
      <c r="P7" s="36">
        <f t="shared" si="1"/>
        <v>5.7692307692307696E-2</v>
      </c>
      <c r="Q7" s="36">
        <f t="shared" si="1"/>
        <v>0</v>
      </c>
      <c r="R7" s="36">
        <f t="shared" si="1"/>
        <v>0</v>
      </c>
      <c r="S7" s="36">
        <f t="shared" si="1"/>
        <v>0.65384615384615385</v>
      </c>
      <c r="T7" s="36">
        <f t="shared" si="1"/>
        <v>0.15384615384615385</v>
      </c>
      <c r="U7" s="36">
        <f t="shared" si="1"/>
        <v>0.19230769230769232</v>
      </c>
      <c r="V7" s="36">
        <f t="shared" si="1"/>
        <v>0</v>
      </c>
      <c r="W7" s="36">
        <f t="shared" si="1"/>
        <v>0</v>
      </c>
      <c r="X7" s="36">
        <f t="shared" si="1"/>
        <v>0.84615384615384615</v>
      </c>
      <c r="Y7" s="36">
        <f t="shared" si="1"/>
        <v>0.11538461538461539</v>
      </c>
      <c r="Z7" s="36">
        <f t="shared" si="1"/>
        <v>3.8461538461538464E-2</v>
      </c>
      <c r="AA7" s="36">
        <f t="shared" si="1"/>
        <v>0</v>
      </c>
      <c r="AB7" s="36">
        <f t="shared" si="1"/>
        <v>0</v>
      </c>
      <c r="AC7" s="36">
        <f t="shared" si="1"/>
        <v>0.88461538461538458</v>
      </c>
      <c r="AD7" s="36">
        <f t="shared" si="1"/>
        <v>7.6923076923076927E-2</v>
      </c>
      <c r="AE7" s="36">
        <f t="shared" si="1"/>
        <v>3.8461538461538464E-2</v>
      </c>
      <c r="AF7" s="36">
        <f t="shared" si="1"/>
        <v>0</v>
      </c>
      <c r="AG7" s="36">
        <f t="shared" si="1"/>
        <v>0</v>
      </c>
      <c r="AH7" s="36">
        <f t="shared" si="1"/>
        <v>0.61538461538461542</v>
      </c>
      <c r="AI7" s="36">
        <f t="shared" si="1"/>
        <v>0.26923076923076922</v>
      </c>
      <c r="AJ7" s="36">
        <f t="shared" si="1"/>
        <v>0.11538461538461539</v>
      </c>
      <c r="AK7" s="36">
        <f t="shared" si="1"/>
        <v>0</v>
      </c>
      <c r="AL7" s="36">
        <f t="shared" si="1"/>
        <v>0</v>
      </c>
      <c r="AM7" s="35"/>
      <c r="AN7" s="35"/>
      <c r="AO7" s="35"/>
      <c r="AP7" s="35"/>
      <c r="AQ7" s="35"/>
      <c r="AR7" s="41"/>
    </row>
    <row r="8" spans="1:44" ht="38.25" customHeight="1">
      <c r="A8" s="32" t="s">
        <v>21</v>
      </c>
      <c r="B8" s="33" t="s">
        <v>20</v>
      </c>
      <c r="C8" s="34">
        <v>21</v>
      </c>
      <c r="D8" s="21">
        <v>14</v>
      </c>
      <c r="E8" s="21">
        <v>6</v>
      </c>
      <c r="F8" s="21">
        <v>1</v>
      </c>
      <c r="G8" s="21">
        <v>0</v>
      </c>
      <c r="H8" s="21">
        <v>0</v>
      </c>
      <c r="I8" s="21">
        <v>16</v>
      </c>
      <c r="J8" s="21">
        <v>5</v>
      </c>
      <c r="K8" s="21">
        <v>0</v>
      </c>
      <c r="L8" s="21">
        <v>0</v>
      </c>
      <c r="M8" s="21">
        <v>0</v>
      </c>
      <c r="N8" s="21">
        <v>18</v>
      </c>
      <c r="O8" s="21">
        <v>3</v>
      </c>
      <c r="P8" s="21">
        <v>0</v>
      </c>
      <c r="Q8" s="21">
        <v>0</v>
      </c>
      <c r="R8" s="21">
        <v>0</v>
      </c>
      <c r="S8" s="21">
        <v>0</v>
      </c>
      <c r="T8" s="21">
        <v>20</v>
      </c>
      <c r="U8" s="21">
        <v>1</v>
      </c>
      <c r="V8" s="21">
        <v>0</v>
      </c>
      <c r="W8" s="21">
        <v>0</v>
      </c>
      <c r="X8" s="21">
        <v>19</v>
      </c>
      <c r="Y8" s="21">
        <v>2</v>
      </c>
      <c r="Z8" s="21">
        <v>0</v>
      </c>
      <c r="AA8" s="21">
        <v>0</v>
      </c>
      <c r="AB8" s="21">
        <v>0</v>
      </c>
      <c r="AC8" s="21">
        <v>16</v>
      </c>
      <c r="AD8" s="21">
        <v>4</v>
      </c>
      <c r="AE8" s="21">
        <v>1</v>
      </c>
      <c r="AF8" s="21">
        <v>0</v>
      </c>
      <c r="AG8" s="21">
        <v>0</v>
      </c>
      <c r="AH8" s="21">
        <v>19</v>
      </c>
      <c r="AI8" s="21">
        <v>1</v>
      </c>
      <c r="AJ8" s="21">
        <v>1</v>
      </c>
      <c r="AK8" s="21">
        <v>0</v>
      </c>
      <c r="AL8" s="21">
        <v>0</v>
      </c>
      <c r="AM8" s="35">
        <f>AVERAGE(D9,I9,N9,S9,X9,AC9,AH9)</f>
        <v>0.69387755102040816</v>
      </c>
      <c r="AN8" s="35">
        <f>AVERAGE(E9,J9,O9,T9,Y9,AD9,AI9)</f>
        <v>0.27891156462585032</v>
      </c>
      <c r="AO8" s="35">
        <f>AVERAGE(F9,K9,P9,U9,Z9,AE9,AJ9)</f>
        <v>2.7210884353741496E-2</v>
      </c>
      <c r="AP8" s="35">
        <f>AVERAGE(G9,L9,Q9,V9,AA9,AF9,AK9)</f>
        <v>0</v>
      </c>
      <c r="AQ8" s="35">
        <f>AVERAGE(H9,M9,R9,W9,AB9,AG9,AL9)</f>
        <v>0</v>
      </c>
      <c r="AR8" s="42"/>
    </row>
    <row r="9" spans="1:44">
      <c r="A9" s="32"/>
      <c r="B9" s="33"/>
      <c r="C9" s="34"/>
      <c r="D9" s="36">
        <f>D8/$C$8</f>
        <v>0.66666666666666663</v>
      </c>
      <c r="E9" s="36">
        <f t="shared" ref="E9:AL9" si="2">E8/$C$8</f>
        <v>0.2857142857142857</v>
      </c>
      <c r="F9" s="36">
        <f t="shared" si="2"/>
        <v>4.7619047619047616E-2</v>
      </c>
      <c r="G9" s="36">
        <f t="shared" si="2"/>
        <v>0</v>
      </c>
      <c r="H9" s="36">
        <f t="shared" si="2"/>
        <v>0</v>
      </c>
      <c r="I9" s="36">
        <f t="shared" si="2"/>
        <v>0.76190476190476186</v>
      </c>
      <c r="J9" s="36">
        <f t="shared" si="2"/>
        <v>0.23809523809523808</v>
      </c>
      <c r="K9" s="36">
        <f t="shared" si="2"/>
        <v>0</v>
      </c>
      <c r="L9" s="36">
        <f t="shared" si="2"/>
        <v>0</v>
      </c>
      <c r="M9" s="36">
        <f t="shared" si="2"/>
        <v>0</v>
      </c>
      <c r="N9" s="36">
        <f t="shared" si="2"/>
        <v>0.8571428571428571</v>
      </c>
      <c r="O9" s="36">
        <f t="shared" si="2"/>
        <v>0.14285714285714285</v>
      </c>
      <c r="P9" s="36">
        <f t="shared" si="2"/>
        <v>0</v>
      </c>
      <c r="Q9" s="36">
        <f t="shared" si="2"/>
        <v>0</v>
      </c>
      <c r="R9" s="36">
        <f t="shared" si="2"/>
        <v>0</v>
      </c>
      <c r="S9" s="36">
        <f t="shared" si="2"/>
        <v>0</v>
      </c>
      <c r="T9" s="36">
        <f t="shared" si="2"/>
        <v>0.95238095238095233</v>
      </c>
      <c r="U9" s="36">
        <f t="shared" si="2"/>
        <v>4.7619047619047616E-2</v>
      </c>
      <c r="V9" s="36">
        <f t="shared" si="2"/>
        <v>0</v>
      </c>
      <c r="W9" s="36">
        <f t="shared" si="2"/>
        <v>0</v>
      </c>
      <c r="X9" s="36">
        <f t="shared" si="2"/>
        <v>0.90476190476190477</v>
      </c>
      <c r="Y9" s="36">
        <f t="shared" si="2"/>
        <v>9.5238095238095233E-2</v>
      </c>
      <c r="Z9" s="36">
        <f t="shared" si="2"/>
        <v>0</v>
      </c>
      <c r="AA9" s="36">
        <f t="shared" si="2"/>
        <v>0</v>
      </c>
      <c r="AB9" s="36">
        <f t="shared" si="2"/>
        <v>0</v>
      </c>
      <c r="AC9" s="36">
        <f t="shared" si="2"/>
        <v>0.76190476190476186</v>
      </c>
      <c r="AD9" s="36">
        <f t="shared" si="2"/>
        <v>0.19047619047619047</v>
      </c>
      <c r="AE9" s="36">
        <f t="shared" si="2"/>
        <v>4.7619047619047616E-2</v>
      </c>
      <c r="AF9" s="36">
        <f t="shared" si="2"/>
        <v>0</v>
      </c>
      <c r="AG9" s="36">
        <f t="shared" si="2"/>
        <v>0</v>
      </c>
      <c r="AH9" s="36">
        <f t="shared" si="2"/>
        <v>0.90476190476190477</v>
      </c>
      <c r="AI9" s="36">
        <f t="shared" si="2"/>
        <v>4.7619047619047616E-2</v>
      </c>
      <c r="AJ9" s="36">
        <f t="shared" si="2"/>
        <v>4.7619047619047616E-2</v>
      </c>
      <c r="AK9" s="36">
        <f t="shared" si="2"/>
        <v>0</v>
      </c>
      <c r="AL9" s="36">
        <f t="shared" si="2"/>
        <v>0</v>
      </c>
      <c r="AM9" s="35"/>
      <c r="AN9" s="35"/>
      <c r="AO9" s="35"/>
      <c r="AP9" s="35"/>
      <c r="AQ9" s="35"/>
      <c r="AR9" s="41"/>
    </row>
    <row r="10" spans="1:44" ht="25.5" customHeight="1">
      <c r="A10" s="32" t="s">
        <v>22</v>
      </c>
      <c r="B10" s="33" t="s">
        <v>17</v>
      </c>
      <c r="C10" s="34">
        <v>25</v>
      </c>
      <c r="D10" s="21">
        <v>12</v>
      </c>
      <c r="E10" s="21">
        <v>11</v>
      </c>
      <c r="F10" s="21">
        <v>2</v>
      </c>
      <c r="G10" s="21">
        <v>0</v>
      </c>
      <c r="H10" s="21">
        <v>0</v>
      </c>
      <c r="I10" s="21">
        <v>14</v>
      </c>
      <c r="J10" s="21">
        <v>9</v>
      </c>
      <c r="K10" s="21">
        <v>2</v>
      </c>
      <c r="L10" s="21">
        <v>0</v>
      </c>
      <c r="M10" s="21">
        <v>0</v>
      </c>
      <c r="N10" s="21">
        <v>14</v>
      </c>
      <c r="O10" s="21">
        <v>10</v>
      </c>
      <c r="P10" s="21">
        <v>1</v>
      </c>
      <c r="Q10" s="21">
        <v>0</v>
      </c>
      <c r="R10" s="21">
        <v>0</v>
      </c>
      <c r="S10" s="21">
        <v>24</v>
      </c>
      <c r="T10" s="21">
        <v>1</v>
      </c>
      <c r="U10" s="21">
        <v>0</v>
      </c>
      <c r="V10" s="21">
        <v>0</v>
      </c>
      <c r="W10" s="21">
        <v>0</v>
      </c>
      <c r="X10" s="21">
        <v>25</v>
      </c>
      <c r="Y10" s="21">
        <v>0</v>
      </c>
      <c r="Z10" s="21">
        <v>0</v>
      </c>
      <c r="AA10" s="21">
        <v>0</v>
      </c>
      <c r="AB10" s="21">
        <v>0</v>
      </c>
      <c r="AC10" s="21">
        <v>16</v>
      </c>
      <c r="AD10" s="21">
        <v>8</v>
      </c>
      <c r="AE10" s="21">
        <v>1</v>
      </c>
      <c r="AF10" s="21">
        <v>0</v>
      </c>
      <c r="AG10" s="21">
        <v>0</v>
      </c>
      <c r="AH10" s="21">
        <v>18</v>
      </c>
      <c r="AI10" s="21">
        <v>4</v>
      </c>
      <c r="AJ10" s="21">
        <v>3</v>
      </c>
      <c r="AK10" s="21">
        <v>0</v>
      </c>
      <c r="AL10" s="21">
        <v>0</v>
      </c>
      <c r="AM10" s="35">
        <f>AVERAGE(D11,I11,N11,S11,X11,AC11,AH11)</f>
        <v>0.70285714285714285</v>
      </c>
      <c r="AN10" s="35">
        <f>AVERAGE(E11,J11,O11,T11,Y11,AD11,AI11)</f>
        <v>0.24571428571428575</v>
      </c>
      <c r="AO10" s="35">
        <f>AVERAGE(F11,K11,P11,U11,Z11,AE11,AJ11)</f>
        <v>5.1428571428571428E-2</v>
      </c>
      <c r="AP10" s="35">
        <f>AVERAGE(G11,L11,Q11,V11,AA11,AF11,AK11)</f>
        <v>0</v>
      </c>
      <c r="AQ10" s="35">
        <f>AVERAGE(H11,M11,R11,W11,AB11,AG11,AL11)</f>
        <v>0</v>
      </c>
      <c r="AR10" s="42"/>
    </row>
    <row r="11" spans="1:44">
      <c r="A11" s="32"/>
      <c r="B11" s="33"/>
      <c r="C11" s="34"/>
      <c r="D11" s="36">
        <f>D10/$C$10</f>
        <v>0.48</v>
      </c>
      <c r="E11" s="36">
        <f t="shared" ref="E11:AL11" si="3">E10/$C$10</f>
        <v>0.44</v>
      </c>
      <c r="F11" s="36">
        <f t="shared" si="3"/>
        <v>0.08</v>
      </c>
      <c r="G11" s="36">
        <f t="shared" si="3"/>
        <v>0</v>
      </c>
      <c r="H11" s="36">
        <f t="shared" si="3"/>
        <v>0</v>
      </c>
      <c r="I11" s="36">
        <f t="shared" si="3"/>
        <v>0.56000000000000005</v>
      </c>
      <c r="J11" s="36">
        <f t="shared" si="3"/>
        <v>0.36</v>
      </c>
      <c r="K11" s="36">
        <f t="shared" si="3"/>
        <v>0.08</v>
      </c>
      <c r="L11" s="36">
        <f t="shared" si="3"/>
        <v>0</v>
      </c>
      <c r="M11" s="36">
        <f t="shared" si="3"/>
        <v>0</v>
      </c>
      <c r="N11" s="36">
        <f t="shared" si="3"/>
        <v>0.56000000000000005</v>
      </c>
      <c r="O11" s="36">
        <f t="shared" si="3"/>
        <v>0.4</v>
      </c>
      <c r="P11" s="36">
        <f t="shared" si="3"/>
        <v>0.04</v>
      </c>
      <c r="Q11" s="36">
        <f t="shared" si="3"/>
        <v>0</v>
      </c>
      <c r="R11" s="36">
        <f t="shared" si="3"/>
        <v>0</v>
      </c>
      <c r="S11" s="36">
        <f t="shared" si="3"/>
        <v>0.96</v>
      </c>
      <c r="T11" s="36">
        <f t="shared" si="3"/>
        <v>0.04</v>
      </c>
      <c r="U11" s="36">
        <f t="shared" si="3"/>
        <v>0</v>
      </c>
      <c r="V11" s="36">
        <f t="shared" si="3"/>
        <v>0</v>
      </c>
      <c r="W11" s="36">
        <f t="shared" si="3"/>
        <v>0</v>
      </c>
      <c r="X11" s="36">
        <f t="shared" si="3"/>
        <v>1</v>
      </c>
      <c r="Y11" s="36">
        <f t="shared" si="3"/>
        <v>0</v>
      </c>
      <c r="Z11" s="36">
        <f t="shared" si="3"/>
        <v>0</v>
      </c>
      <c r="AA11" s="36">
        <f t="shared" si="3"/>
        <v>0</v>
      </c>
      <c r="AB11" s="36">
        <f t="shared" si="3"/>
        <v>0</v>
      </c>
      <c r="AC11" s="36">
        <f t="shared" si="3"/>
        <v>0.64</v>
      </c>
      <c r="AD11" s="36">
        <f t="shared" si="3"/>
        <v>0.32</v>
      </c>
      <c r="AE11" s="36">
        <f t="shared" si="3"/>
        <v>0.04</v>
      </c>
      <c r="AF11" s="36">
        <f t="shared" si="3"/>
        <v>0</v>
      </c>
      <c r="AG11" s="36">
        <f t="shared" si="3"/>
        <v>0</v>
      </c>
      <c r="AH11" s="36">
        <f t="shared" si="3"/>
        <v>0.72</v>
      </c>
      <c r="AI11" s="36">
        <f t="shared" si="3"/>
        <v>0.16</v>
      </c>
      <c r="AJ11" s="36">
        <f t="shared" si="3"/>
        <v>0.12</v>
      </c>
      <c r="AK11" s="36">
        <f t="shared" si="3"/>
        <v>0</v>
      </c>
      <c r="AL11" s="36">
        <f t="shared" si="3"/>
        <v>0</v>
      </c>
      <c r="AM11" s="35"/>
      <c r="AN11" s="35"/>
      <c r="AO11" s="35"/>
      <c r="AP11" s="35"/>
      <c r="AQ11" s="35"/>
      <c r="AR11" s="41"/>
    </row>
    <row r="12" spans="1:44" ht="38.25" customHeight="1">
      <c r="A12" s="32" t="s">
        <v>23</v>
      </c>
      <c r="B12" s="33" t="s">
        <v>17</v>
      </c>
      <c r="C12" s="37">
        <v>53</v>
      </c>
      <c r="D12" s="21">
        <v>39</v>
      </c>
      <c r="E12" s="21">
        <v>11</v>
      </c>
      <c r="F12" s="21">
        <v>3</v>
      </c>
      <c r="G12" s="21">
        <v>0</v>
      </c>
      <c r="H12" s="21">
        <v>0</v>
      </c>
      <c r="I12" s="21">
        <v>38</v>
      </c>
      <c r="J12" s="21">
        <v>12</v>
      </c>
      <c r="K12" s="21">
        <v>3</v>
      </c>
      <c r="L12" s="21">
        <v>0</v>
      </c>
      <c r="M12" s="21">
        <v>0</v>
      </c>
      <c r="N12" s="21">
        <v>41</v>
      </c>
      <c r="O12" s="21">
        <v>11</v>
      </c>
      <c r="P12" s="21">
        <v>1</v>
      </c>
      <c r="Q12" s="21">
        <v>0</v>
      </c>
      <c r="R12" s="21">
        <v>0</v>
      </c>
      <c r="S12" s="21">
        <v>41</v>
      </c>
      <c r="T12" s="21">
        <v>10</v>
      </c>
      <c r="U12" s="21">
        <v>2</v>
      </c>
      <c r="V12" s="21">
        <v>0</v>
      </c>
      <c r="W12" s="21">
        <v>0</v>
      </c>
      <c r="X12" s="21">
        <v>51</v>
      </c>
      <c r="Y12" s="21">
        <v>1</v>
      </c>
      <c r="Z12" s="21">
        <v>1</v>
      </c>
      <c r="AA12" s="21">
        <v>0</v>
      </c>
      <c r="AB12" s="21">
        <v>0</v>
      </c>
      <c r="AC12" s="21">
        <v>39</v>
      </c>
      <c r="AD12" s="21">
        <v>12</v>
      </c>
      <c r="AE12" s="21">
        <v>2</v>
      </c>
      <c r="AF12" s="21">
        <v>0</v>
      </c>
      <c r="AG12" s="21">
        <v>0</v>
      </c>
      <c r="AH12" s="21">
        <v>26</v>
      </c>
      <c r="AI12" s="21">
        <v>19</v>
      </c>
      <c r="AJ12" s="21">
        <v>8</v>
      </c>
      <c r="AK12" s="21">
        <v>0</v>
      </c>
      <c r="AL12" s="21">
        <v>0</v>
      </c>
      <c r="AM12" s="35">
        <f>AVERAGE(D13,I13,N13,S13,X13,AC13,AH13)</f>
        <v>0.74123989218328845</v>
      </c>
      <c r="AN12" s="35">
        <f>AVERAGE(E13,J13,O13,T13,Y13,AD13,AI13)</f>
        <v>0.20485175202156333</v>
      </c>
      <c r="AO12" s="35">
        <f>AVERAGE(F13,K13,P13,U13,Z13,AE13,AJ13)</f>
        <v>5.3908355795148244E-2</v>
      </c>
      <c r="AP12" s="35">
        <f>AVERAGE(G13,L13,Q13,V13,AA13,AF13,AK13)</f>
        <v>0</v>
      </c>
      <c r="AQ12" s="35">
        <f>AVERAGE(H13,M13,R13,W13,AB13,AG13,AL13)</f>
        <v>0</v>
      </c>
      <c r="AR12" s="42"/>
    </row>
    <row r="13" spans="1:44">
      <c r="A13" s="32"/>
      <c r="B13" s="33"/>
      <c r="C13" s="37"/>
      <c r="D13" s="36">
        <f>D12/$C$12</f>
        <v>0.73584905660377353</v>
      </c>
      <c r="E13" s="36">
        <f t="shared" ref="E13:AL13" si="4">E12/$C$12</f>
        <v>0.20754716981132076</v>
      </c>
      <c r="F13" s="36">
        <f t="shared" si="4"/>
        <v>5.6603773584905662E-2</v>
      </c>
      <c r="G13" s="36">
        <f t="shared" si="4"/>
        <v>0</v>
      </c>
      <c r="H13" s="36">
        <f t="shared" si="4"/>
        <v>0</v>
      </c>
      <c r="I13" s="36">
        <f t="shared" si="4"/>
        <v>0.71698113207547165</v>
      </c>
      <c r="J13" s="36">
        <f t="shared" si="4"/>
        <v>0.22641509433962265</v>
      </c>
      <c r="K13" s="36">
        <f t="shared" si="4"/>
        <v>5.6603773584905662E-2</v>
      </c>
      <c r="L13" s="36">
        <f t="shared" si="4"/>
        <v>0</v>
      </c>
      <c r="M13" s="36">
        <f t="shared" si="4"/>
        <v>0</v>
      </c>
      <c r="N13" s="36">
        <f t="shared" si="4"/>
        <v>0.77358490566037741</v>
      </c>
      <c r="O13" s="36">
        <f t="shared" si="4"/>
        <v>0.20754716981132076</v>
      </c>
      <c r="P13" s="36">
        <f t="shared" si="4"/>
        <v>1.8867924528301886E-2</v>
      </c>
      <c r="Q13" s="36">
        <f t="shared" si="4"/>
        <v>0</v>
      </c>
      <c r="R13" s="36">
        <f t="shared" si="4"/>
        <v>0</v>
      </c>
      <c r="S13" s="36">
        <f t="shared" si="4"/>
        <v>0.77358490566037741</v>
      </c>
      <c r="T13" s="36">
        <f t="shared" si="4"/>
        <v>0.18867924528301888</v>
      </c>
      <c r="U13" s="36">
        <f t="shared" si="4"/>
        <v>3.7735849056603772E-2</v>
      </c>
      <c r="V13" s="36">
        <f t="shared" si="4"/>
        <v>0</v>
      </c>
      <c r="W13" s="36">
        <f t="shared" si="4"/>
        <v>0</v>
      </c>
      <c r="X13" s="36">
        <f t="shared" si="4"/>
        <v>0.96226415094339623</v>
      </c>
      <c r="Y13" s="36">
        <f t="shared" si="4"/>
        <v>1.8867924528301886E-2</v>
      </c>
      <c r="Z13" s="36">
        <f t="shared" si="4"/>
        <v>1.8867924528301886E-2</v>
      </c>
      <c r="AA13" s="36">
        <f t="shared" si="4"/>
        <v>0</v>
      </c>
      <c r="AB13" s="36">
        <f t="shared" si="4"/>
        <v>0</v>
      </c>
      <c r="AC13" s="36">
        <f t="shared" si="4"/>
        <v>0.73584905660377353</v>
      </c>
      <c r="AD13" s="36">
        <f t="shared" si="4"/>
        <v>0.22641509433962265</v>
      </c>
      <c r="AE13" s="36">
        <f t="shared" si="4"/>
        <v>3.7735849056603772E-2</v>
      </c>
      <c r="AF13" s="36">
        <f t="shared" si="4"/>
        <v>0</v>
      </c>
      <c r="AG13" s="36">
        <f t="shared" si="4"/>
        <v>0</v>
      </c>
      <c r="AH13" s="36">
        <f t="shared" si="4"/>
        <v>0.49056603773584906</v>
      </c>
      <c r="AI13" s="36">
        <f t="shared" si="4"/>
        <v>0.35849056603773582</v>
      </c>
      <c r="AJ13" s="36">
        <f t="shared" si="4"/>
        <v>0.15094339622641509</v>
      </c>
      <c r="AK13" s="36">
        <f t="shared" si="4"/>
        <v>0</v>
      </c>
      <c r="AL13" s="36">
        <f t="shared" si="4"/>
        <v>0</v>
      </c>
      <c r="AM13" s="35"/>
      <c r="AN13" s="35"/>
      <c r="AO13" s="35"/>
      <c r="AP13" s="35"/>
      <c r="AQ13" s="35"/>
      <c r="AR13" s="41"/>
    </row>
    <row r="14" spans="1:44" ht="38.25" customHeight="1">
      <c r="A14" s="32" t="s">
        <v>23</v>
      </c>
      <c r="B14" s="33" t="s">
        <v>20</v>
      </c>
      <c r="C14" s="34">
        <v>19</v>
      </c>
      <c r="D14" s="21">
        <v>8</v>
      </c>
      <c r="E14" s="21">
        <v>10</v>
      </c>
      <c r="F14" s="21">
        <v>1</v>
      </c>
      <c r="G14" s="21">
        <v>0</v>
      </c>
      <c r="H14" s="21">
        <v>0</v>
      </c>
      <c r="I14" s="21">
        <v>6</v>
      </c>
      <c r="J14" s="21">
        <v>12</v>
      </c>
      <c r="K14" s="21">
        <v>1</v>
      </c>
      <c r="L14" s="21">
        <v>0</v>
      </c>
      <c r="M14" s="21">
        <v>0</v>
      </c>
      <c r="N14" s="21">
        <v>14</v>
      </c>
      <c r="O14" s="21">
        <v>5</v>
      </c>
      <c r="P14" s="21">
        <v>0</v>
      </c>
      <c r="Q14" s="21">
        <v>0</v>
      </c>
      <c r="R14" s="21">
        <v>0</v>
      </c>
      <c r="S14" s="21">
        <v>12</v>
      </c>
      <c r="T14" s="21">
        <v>2</v>
      </c>
      <c r="U14" s="21">
        <v>5</v>
      </c>
      <c r="V14" s="21">
        <v>0</v>
      </c>
      <c r="W14" s="21">
        <v>0</v>
      </c>
      <c r="X14" s="21">
        <v>12</v>
      </c>
      <c r="Y14" s="21">
        <v>2</v>
      </c>
      <c r="Z14" s="21">
        <v>5</v>
      </c>
      <c r="AA14" s="21">
        <v>0</v>
      </c>
      <c r="AB14" s="21">
        <v>0</v>
      </c>
      <c r="AC14" s="21">
        <v>11</v>
      </c>
      <c r="AD14" s="21">
        <v>6</v>
      </c>
      <c r="AE14" s="21">
        <v>2</v>
      </c>
      <c r="AF14" s="21">
        <v>0</v>
      </c>
      <c r="AG14" s="21">
        <v>0</v>
      </c>
      <c r="AH14" s="21">
        <v>14</v>
      </c>
      <c r="AI14" s="21">
        <v>5</v>
      </c>
      <c r="AJ14" s="21">
        <v>0</v>
      </c>
      <c r="AK14" s="21">
        <v>0</v>
      </c>
      <c r="AL14" s="21">
        <v>0</v>
      </c>
      <c r="AM14" s="35">
        <f>AVERAGE(D15,I15,N15,S15,X15,AC15,AH15)</f>
        <v>0.57894736842105254</v>
      </c>
      <c r="AN14" s="35">
        <f>AVERAGE(E15,J15,O15,T15,Y15,AD15,AI15)</f>
        <v>0.31578947368421051</v>
      </c>
      <c r="AO14" s="35">
        <f>AVERAGE(F15,K15,P15,U15,Z15,AE15,AJ15)</f>
        <v>0.10526315789473684</v>
      </c>
      <c r="AP14" s="35">
        <f>AVERAGE(G15,L15,Q15,V15,AA15,AF15,AK15)</f>
        <v>0</v>
      </c>
      <c r="AQ14" s="35">
        <f>AVERAGE(H15,M15,R15,W15,AB15,AG15,AL15)</f>
        <v>0</v>
      </c>
      <c r="AR14" s="42"/>
    </row>
    <row r="15" spans="1:44">
      <c r="A15" s="32"/>
      <c r="B15" s="33"/>
      <c r="C15" s="34"/>
      <c r="D15" s="36">
        <f>D14/$C$14</f>
        <v>0.42105263157894735</v>
      </c>
      <c r="E15" s="36">
        <f t="shared" ref="E15:AL15" si="5">E14/$C$14</f>
        <v>0.52631578947368418</v>
      </c>
      <c r="F15" s="36">
        <f t="shared" si="5"/>
        <v>5.2631578947368418E-2</v>
      </c>
      <c r="G15" s="36">
        <f t="shared" si="5"/>
        <v>0</v>
      </c>
      <c r="H15" s="36">
        <f t="shared" si="5"/>
        <v>0</v>
      </c>
      <c r="I15" s="36">
        <f t="shared" si="5"/>
        <v>0.31578947368421051</v>
      </c>
      <c r="J15" s="36">
        <f t="shared" si="5"/>
        <v>0.63157894736842102</v>
      </c>
      <c r="K15" s="36">
        <f t="shared" si="5"/>
        <v>5.2631578947368418E-2</v>
      </c>
      <c r="L15" s="36">
        <f t="shared" si="5"/>
        <v>0</v>
      </c>
      <c r="M15" s="36">
        <f t="shared" si="5"/>
        <v>0</v>
      </c>
      <c r="N15" s="36">
        <f t="shared" si="5"/>
        <v>0.73684210526315785</v>
      </c>
      <c r="O15" s="36">
        <f t="shared" si="5"/>
        <v>0.26315789473684209</v>
      </c>
      <c r="P15" s="36">
        <f t="shared" si="5"/>
        <v>0</v>
      </c>
      <c r="Q15" s="36">
        <f t="shared" si="5"/>
        <v>0</v>
      </c>
      <c r="R15" s="36">
        <f t="shared" si="5"/>
        <v>0</v>
      </c>
      <c r="S15" s="36">
        <f t="shared" si="5"/>
        <v>0.63157894736842102</v>
      </c>
      <c r="T15" s="36">
        <f t="shared" si="5"/>
        <v>0.10526315789473684</v>
      </c>
      <c r="U15" s="36">
        <f t="shared" si="5"/>
        <v>0.26315789473684209</v>
      </c>
      <c r="V15" s="36">
        <f t="shared" si="5"/>
        <v>0</v>
      </c>
      <c r="W15" s="36">
        <f t="shared" si="5"/>
        <v>0</v>
      </c>
      <c r="X15" s="36">
        <f t="shared" si="5"/>
        <v>0.63157894736842102</v>
      </c>
      <c r="Y15" s="36">
        <f t="shared" si="5"/>
        <v>0.10526315789473684</v>
      </c>
      <c r="Z15" s="36">
        <f t="shared" si="5"/>
        <v>0.26315789473684209</v>
      </c>
      <c r="AA15" s="36">
        <f t="shared" si="5"/>
        <v>0</v>
      </c>
      <c r="AB15" s="36">
        <f t="shared" si="5"/>
        <v>0</v>
      </c>
      <c r="AC15" s="36">
        <f t="shared" si="5"/>
        <v>0.57894736842105265</v>
      </c>
      <c r="AD15" s="36">
        <f t="shared" si="5"/>
        <v>0.31578947368421051</v>
      </c>
      <c r="AE15" s="36">
        <f t="shared" si="5"/>
        <v>0.10526315789473684</v>
      </c>
      <c r="AF15" s="36">
        <f t="shared" si="5"/>
        <v>0</v>
      </c>
      <c r="AG15" s="36">
        <f t="shared" si="5"/>
        <v>0</v>
      </c>
      <c r="AH15" s="36">
        <f t="shared" si="5"/>
        <v>0.73684210526315785</v>
      </c>
      <c r="AI15" s="36">
        <f t="shared" si="5"/>
        <v>0.26315789473684209</v>
      </c>
      <c r="AJ15" s="36">
        <f t="shared" si="5"/>
        <v>0</v>
      </c>
      <c r="AK15" s="36">
        <f t="shared" si="5"/>
        <v>0</v>
      </c>
      <c r="AL15" s="36">
        <f t="shared" si="5"/>
        <v>0</v>
      </c>
      <c r="AM15" s="35"/>
      <c r="AN15" s="35"/>
      <c r="AO15" s="35"/>
      <c r="AP15" s="35"/>
      <c r="AQ15" s="35"/>
      <c r="AR15" s="41"/>
    </row>
    <row r="16" spans="1:44" ht="63.75" customHeight="1">
      <c r="A16" s="7" t="s">
        <v>24</v>
      </c>
      <c r="B16" s="33" t="s">
        <v>17</v>
      </c>
      <c r="C16" s="34">
        <v>22</v>
      </c>
      <c r="D16" s="21">
        <v>9</v>
      </c>
      <c r="E16" s="21">
        <v>11</v>
      </c>
      <c r="F16" s="21">
        <v>2</v>
      </c>
      <c r="G16" s="21">
        <v>0</v>
      </c>
      <c r="H16" s="21">
        <v>0</v>
      </c>
      <c r="I16" s="21">
        <v>14</v>
      </c>
      <c r="J16" s="21">
        <v>5</v>
      </c>
      <c r="K16" s="21">
        <v>3</v>
      </c>
      <c r="L16" s="21">
        <v>0</v>
      </c>
      <c r="M16" s="21">
        <v>0</v>
      </c>
      <c r="N16" s="21">
        <v>16</v>
      </c>
      <c r="O16" s="21">
        <v>4</v>
      </c>
      <c r="P16" s="21">
        <v>2</v>
      </c>
      <c r="Q16" s="21">
        <v>0</v>
      </c>
      <c r="R16" s="21">
        <v>0</v>
      </c>
      <c r="S16" s="21">
        <v>12</v>
      </c>
      <c r="T16" s="21">
        <v>5</v>
      </c>
      <c r="U16" s="21">
        <v>5</v>
      </c>
      <c r="V16" s="21">
        <v>0</v>
      </c>
      <c r="W16" s="21">
        <v>0</v>
      </c>
      <c r="X16" s="21">
        <v>19</v>
      </c>
      <c r="Y16" s="21">
        <v>2</v>
      </c>
      <c r="Z16" s="21">
        <v>1</v>
      </c>
      <c r="AA16" s="21">
        <v>0</v>
      </c>
      <c r="AB16" s="21">
        <v>0</v>
      </c>
      <c r="AC16" s="21">
        <v>15</v>
      </c>
      <c r="AD16" s="21">
        <v>4</v>
      </c>
      <c r="AE16" s="21">
        <v>3</v>
      </c>
      <c r="AF16" s="21">
        <v>0</v>
      </c>
      <c r="AG16" s="21">
        <v>0</v>
      </c>
      <c r="AH16" s="21">
        <v>13</v>
      </c>
      <c r="AI16" s="21">
        <v>8</v>
      </c>
      <c r="AJ16" s="21">
        <v>1</v>
      </c>
      <c r="AK16" s="21">
        <v>0</v>
      </c>
      <c r="AL16" s="21">
        <v>0</v>
      </c>
      <c r="AM16" s="35">
        <f>AVERAGE(D17,I17,N17,S17,X17,AC17,AH17)</f>
        <v>0.63636363636363646</v>
      </c>
      <c r="AN16" s="35">
        <f>AVERAGE(E17,J17,O17,T17,Y17,AD17,AI17)</f>
        <v>0.25324675324675328</v>
      </c>
      <c r="AO16" s="35">
        <f>AVERAGE(F17,K17,P17,U17,Z17,AE17,AJ17)</f>
        <v>0.11038961038961037</v>
      </c>
      <c r="AP16" s="35">
        <f>AVERAGE(G17,L17,Q17,V17,AA17,AF17,AK17)</f>
        <v>0</v>
      </c>
      <c r="AQ16" s="35">
        <f>AVERAGE(H17,M17,R17,W17,AB17,AG17,AL17)</f>
        <v>0</v>
      </c>
      <c r="AR16" s="42"/>
    </row>
    <row r="17" spans="1:44">
      <c r="A17" s="7"/>
      <c r="B17" s="33"/>
      <c r="C17" s="34"/>
      <c r="D17" s="36">
        <f>D16/$C$16</f>
        <v>0.40909090909090912</v>
      </c>
      <c r="E17" s="36">
        <f t="shared" ref="E17:AL17" si="6">E16/$C$16</f>
        <v>0.5</v>
      </c>
      <c r="F17" s="36">
        <f t="shared" si="6"/>
        <v>9.0909090909090912E-2</v>
      </c>
      <c r="G17" s="36">
        <f t="shared" si="6"/>
        <v>0</v>
      </c>
      <c r="H17" s="36">
        <f t="shared" si="6"/>
        <v>0</v>
      </c>
      <c r="I17" s="36">
        <f t="shared" si="6"/>
        <v>0.63636363636363635</v>
      </c>
      <c r="J17" s="36">
        <f t="shared" si="6"/>
        <v>0.22727272727272727</v>
      </c>
      <c r="K17" s="36">
        <f t="shared" si="6"/>
        <v>0.13636363636363635</v>
      </c>
      <c r="L17" s="36">
        <f t="shared" si="6"/>
        <v>0</v>
      </c>
      <c r="M17" s="36">
        <f t="shared" si="6"/>
        <v>0</v>
      </c>
      <c r="N17" s="36">
        <f t="shared" si="6"/>
        <v>0.72727272727272729</v>
      </c>
      <c r="O17" s="36">
        <f t="shared" si="6"/>
        <v>0.18181818181818182</v>
      </c>
      <c r="P17" s="36">
        <f t="shared" si="6"/>
        <v>9.0909090909090912E-2</v>
      </c>
      <c r="Q17" s="36">
        <f t="shared" si="6"/>
        <v>0</v>
      </c>
      <c r="R17" s="36">
        <f t="shared" si="6"/>
        <v>0</v>
      </c>
      <c r="S17" s="36">
        <f t="shared" si="6"/>
        <v>0.54545454545454541</v>
      </c>
      <c r="T17" s="36">
        <f t="shared" si="6"/>
        <v>0.22727272727272727</v>
      </c>
      <c r="U17" s="36">
        <f t="shared" si="6"/>
        <v>0.22727272727272727</v>
      </c>
      <c r="V17" s="36">
        <f t="shared" si="6"/>
        <v>0</v>
      </c>
      <c r="W17" s="36">
        <f t="shared" si="6"/>
        <v>0</v>
      </c>
      <c r="X17" s="36">
        <f t="shared" si="6"/>
        <v>0.86363636363636365</v>
      </c>
      <c r="Y17" s="36">
        <f t="shared" si="6"/>
        <v>9.0909090909090912E-2</v>
      </c>
      <c r="Z17" s="36">
        <f t="shared" si="6"/>
        <v>4.5454545454545456E-2</v>
      </c>
      <c r="AA17" s="36">
        <f t="shared" si="6"/>
        <v>0</v>
      </c>
      <c r="AB17" s="36">
        <f t="shared" si="6"/>
        <v>0</v>
      </c>
      <c r="AC17" s="36">
        <f t="shared" si="6"/>
        <v>0.68181818181818177</v>
      </c>
      <c r="AD17" s="36">
        <f t="shared" si="6"/>
        <v>0.18181818181818182</v>
      </c>
      <c r="AE17" s="36">
        <f t="shared" si="6"/>
        <v>0.13636363636363635</v>
      </c>
      <c r="AF17" s="36">
        <f t="shared" si="6"/>
        <v>0</v>
      </c>
      <c r="AG17" s="36">
        <f t="shared" si="6"/>
        <v>0</v>
      </c>
      <c r="AH17" s="36">
        <f t="shared" si="6"/>
        <v>0.59090909090909094</v>
      </c>
      <c r="AI17" s="36">
        <f t="shared" si="6"/>
        <v>0.36363636363636365</v>
      </c>
      <c r="AJ17" s="36">
        <f t="shared" si="6"/>
        <v>4.5454545454545456E-2</v>
      </c>
      <c r="AK17" s="36">
        <f t="shared" si="6"/>
        <v>0</v>
      </c>
      <c r="AL17" s="36">
        <f t="shared" si="6"/>
        <v>0</v>
      </c>
      <c r="AM17" s="35"/>
      <c r="AN17" s="35"/>
      <c r="AO17" s="35"/>
      <c r="AP17" s="35"/>
      <c r="AQ17" s="35"/>
      <c r="AR17" s="41"/>
    </row>
    <row r="18" spans="1:44" ht="63.75" customHeight="1">
      <c r="A18" s="7" t="s">
        <v>24</v>
      </c>
      <c r="B18" s="33" t="s">
        <v>20</v>
      </c>
      <c r="C18" s="34">
        <v>16</v>
      </c>
      <c r="D18" s="21">
        <v>6</v>
      </c>
      <c r="E18" s="21">
        <v>8</v>
      </c>
      <c r="F18" s="21">
        <v>2</v>
      </c>
      <c r="G18" s="21">
        <v>0</v>
      </c>
      <c r="H18" s="21">
        <v>0</v>
      </c>
      <c r="I18" s="21">
        <v>10</v>
      </c>
      <c r="J18" s="21">
        <v>5</v>
      </c>
      <c r="K18" s="21">
        <v>1</v>
      </c>
      <c r="L18" s="21">
        <v>0</v>
      </c>
      <c r="M18" s="21">
        <v>0</v>
      </c>
      <c r="N18" s="21">
        <v>12</v>
      </c>
      <c r="O18" s="21">
        <v>4</v>
      </c>
      <c r="P18" s="21">
        <v>0</v>
      </c>
      <c r="Q18" s="21">
        <v>0</v>
      </c>
      <c r="R18" s="21">
        <v>0</v>
      </c>
      <c r="S18" s="21">
        <v>12</v>
      </c>
      <c r="T18" s="21">
        <v>4</v>
      </c>
      <c r="U18" s="21">
        <v>0</v>
      </c>
      <c r="V18" s="21">
        <v>0</v>
      </c>
      <c r="W18" s="21">
        <v>0</v>
      </c>
      <c r="X18" s="21">
        <v>15</v>
      </c>
      <c r="Y18" s="21">
        <v>0</v>
      </c>
      <c r="Z18" s="21">
        <v>1</v>
      </c>
      <c r="AA18" s="21">
        <v>0</v>
      </c>
      <c r="AB18" s="21">
        <v>0</v>
      </c>
      <c r="AC18" s="21">
        <v>9</v>
      </c>
      <c r="AD18" s="21">
        <v>5</v>
      </c>
      <c r="AE18" s="21">
        <v>2</v>
      </c>
      <c r="AF18" s="21">
        <v>0</v>
      </c>
      <c r="AG18" s="21">
        <v>0</v>
      </c>
      <c r="AH18" s="21">
        <v>8</v>
      </c>
      <c r="AI18" s="21">
        <v>6</v>
      </c>
      <c r="AJ18" s="21">
        <v>2</v>
      </c>
      <c r="AK18" s="21">
        <v>0</v>
      </c>
      <c r="AL18" s="21">
        <v>0</v>
      </c>
      <c r="AM18" s="35">
        <f>AVERAGE(D19,I19,N19,S19,X19,AC19,AH19)</f>
        <v>0.6428571428571429</v>
      </c>
      <c r="AN18" s="35">
        <f>AVERAGE(E19,J19,O19,T19,Y19,AD19,AI19)</f>
        <v>0.2857142857142857</v>
      </c>
      <c r="AO18" s="35">
        <f>AVERAGE(F19,K19,P19,U19,Z19,AE19,AJ19)</f>
        <v>7.1428571428571425E-2</v>
      </c>
      <c r="AP18" s="35">
        <f>AVERAGE(G19,L19,Q19,V19,AA19,AF19,AK19)</f>
        <v>0</v>
      </c>
      <c r="AQ18" s="35">
        <f>AVERAGE(H19,M19,R19,W19,AB19,AG19,AL19)</f>
        <v>0</v>
      </c>
      <c r="AR18" s="42"/>
    </row>
    <row r="19" spans="1:44">
      <c r="A19" s="7"/>
      <c r="B19" s="33"/>
      <c r="C19" s="34"/>
      <c r="D19" s="36">
        <f>D18/$C$18</f>
        <v>0.375</v>
      </c>
      <c r="E19" s="36">
        <f t="shared" ref="E19:AL19" si="7">E18/$C$18</f>
        <v>0.5</v>
      </c>
      <c r="F19" s="36">
        <f t="shared" si="7"/>
        <v>0.125</v>
      </c>
      <c r="G19" s="36">
        <f t="shared" si="7"/>
        <v>0</v>
      </c>
      <c r="H19" s="36">
        <f t="shared" si="7"/>
        <v>0</v>
      </c>
      <c r="I19" s="36">
        <f t="shared" si="7"/>
        <v>0.625</v>
      </c>
      <c r="J19" s="36">
        <f t="shared" si="7"/>
        <v>0.3125</v>
      </c>
      <c r="K19" s="36">
        <f t="shared" si="7"/>
        <v>6.25E-2</v>
      </c>
      <c r="L19" s="36">
        <f t="shared" si="7"/>
        <v>0</v>
      </c>
      <c r="M19" s="36">
        <f t="shared" si="7"/>
        <v>0</v>
      </c>
      <c r="N19" s="36">
        <f t="shared" si="7"/>
        <v>0.75</v>
      </c>
      <c r="O19" s="36">
        <f t="shared" si="7"/>
        <v>0.25</v>
      </c>
      <c r="P19" s="36">
        <f t="shared" si="7"/>
        <v>0</v>
      </c>
      <c r="Q19" s="36">
        <f t="shared" si="7"/>
        <v>0</v>
      </c>
      <c r="R19" s="36">
        <f t="shared" si="7"/>
        <v>0</v>
      </c>
      <c r="S19" s="36">
        <f t="shared" si="7"/>
        <v>0.75</v>
      </c>
      <c r="T19" s="36">
        <f t="shared" si="7"/>
        <v>0.25</v>
      </c>
      <c r="U19" s="36">
        <f t="shared" si="7"/>
        <v>0</v>
      </c>
      <c r="V19" s="36">
        <f t="shared" si="7"/>
        <v>0</v>
      </c>
      <c r="W19" s="36">
        <f t="shared" si="7"/>
        <v>0</v>
      </c>
      <c r="X19" s="36">
        <f t="shared" si="7"/>
        <v>0.9375</v>
      </c>
      <c r="Y19" s="36">
        <f t="shared" si="7"/>
        <v>0</v>
      </c>
      <c r="Z19" s="36">
        <f t="shared" si="7"/>
        <v>6.25E-2</v>
      </c>
      <c r="AA19" s="36">
        <f t="shared" si="7"/>
        <v>0</v>
      </c>
      <c r="AB19" s="36">
        <f t="shared" si="7"/>
        <v>0</v>
      </c>
      <c r="AC19" s="36">
        <f t="shared" si="7"/>
        <v>0.5625</v>
      </c>
      <c r="AD19" s="36">
        <f t="shared" si="7"/>
        <v>0.3125</v>
      </c>
      <c r="AE19" s="36">
        <f t="shared" si="7"/>
        <v>0.125</v>
      </c>
      <c r="AF19" s="36">
        <f t="shared" si="7"/>
        <v>0</v>
      </c>
      <c r="AG19" s="36">
        <f t="shared" si="7"/>
        <v>0</v>
      </c>
      <c r="AH19" s="36">
        <f t="shared" si="7"/>
        <v>0.5</v>
      </c>
      <c r="AI19" s="36">
        <f t="shared" si="7"/>
        <v>0.375</v>
      </c>
      <c r="AJ19" s="36">
        <f t="shared" si="7"/>
        <v>0.125</v>
      </c>
      <c r="AK19" s="36">
        <f t="shared" si="7"/>
        <v>0</v>
      </c>
      <c r="AL19" s="36">
        <f t="shared" si="7"/>
        <v>0</v>
      </c>
      <c r="AM19" s="35"/>
      <c r="AN19" s="35"/>
      <c r="AO19" s="35"/>
      <c r="AP19" s="35"/>
      <c r="AQ19" s="35"/>
      <c r="AR19" s="41"/>
    </row>
    <row r="20" spans="1:44" ht="38.25" customHeight="1">
      <c r="A20" s="7" t="s">
        <v>25</v>
      </c>
      <c r="B20" s="33" t="s">
        <v>17</v>
      </c>
      <c r="C20" s="34">
        <v>54</v>
      </c>
      <c r="D20" s="21">
        <v>39</v>
      </c>
      <c r="E20" s="21">
        <v>15</v>
      </c>
      <c r="F20" s="21">
        <v>0</v>
      </c>
      <c r="G20" s="21">
        <v>0</v>
      </c>
      <c r="H20" s="21">
        <v>0</v>
      </c>
      <c r="I20" s="21">
        <v>32</v>
      </c>
      <c r="J20" s="21">
        <v>17</v>
      </c>
      <c r="K20" s="21">
        <v>5</v>
      </c>
      <c r="L20" s="21">
        <v>0</v>
      </c>
      <c r="M20" s="21">
        <v>0</v>
      </c>
      <c r="N20" s="21">
        <v>32</v>
      </c>
      <c r="O20" s="21">
        <v>15</v>
      </c>
      <c r="P20" s="21">
        <v>7</v>
      </c>
      <c r="Q20" s="21">
        <v>0</v>
      </c>
      <c r="R20" s="21">
        <v>0</v>
      </c>
      <c r="S20" s="21">
        <v>41</v>
      </c>
      <c r="T20" s="21">
        <v>13</v>
      </c>
      <c r="U20" s="21">
        <v>0</v>
      </c>
      <c r="V20" s="21">
        <v>0</v>
      </c>
      <c r="W20" s="21">
        <v>0</v>
      </c>
      <c r="X20" s="21">
        <v>36</v>
      </c>
      <c r="Y20" s="21">
        <v>8</v>
      </c>
      <c r="Z20" s="21">
        <v>10</v>
      </c>
      <c r="AA20" s="21">
        <v>0</v>
      </c>
      <c r="AB20" s="21">
        <v>0</v>
      </c>
      <c r="AC20" s="21">
        <v>41</v>
      </c>
      <c r="AD20" s="21">
        <v>3</v>
      </c>
      <c r="AE20" s="21">
        <v>10</v>
      </c>
      <c r="AF20" s="21">
        <v>0</v>
      </c>
      <c r="AG20" s="21">
        <v>0</v>
      </c>
      <c r="AH20" s="21">
        <v>32</v>
      </c>
      <c r="AI20" s="21">
        <v>15</v>
      </c>
      <c r="AJ20" s="21">
        <v>7</v>
      </c>
      <c r="AK20" s="21">
        <v>0</v>
      </c>
      <c r="AL20" s="21">
        <v>0</v>
      </c>
      <c r="AM20" s="35">
        <f>AVERAGE(D21,I21,N21,S21,X21,AC21,AH21)</f>
        <v>0.6693121693121693</v>
      </c>
      <c r="AN20" s="35">
        <f>AVERAGE(E21,J21,O21,T21,Y21,AD21,AI21)</f>
        <v>0.2275132275132275</v>
      </c>
      <c r="AO20" s="35">
        <f>AVERAGE(F21,K21,P21,U21,Z21,AE21,AJ21)</f>
        <v>0.10317460317460317</v>
      </c>
      <c r="AP20" s="35">
        <f>AVERAGE(G21,L21,Q21,V21,AA21,AF21,AK21)</f>
        <v>0</v>
      </c>
      <c r="AQ20" s="35">
        <f>AVERAGE(H21,M21,R21,W21,AB21,AG21,AL21)</f>
        <v>0</v>
      </c>
      <c r="AR20" s="42"/>
    </row>
    <row r="21" spans="1:44">
      <c r="A21" s="7"/>
      <c r="B21" s="33"/>
      <c r="C21" s="34"/>
      <c r="D21" s="36">
        <f t="shared" ref="D21:H21" si="8">D20/$C$20</f>
        <v>0.72222222222222221</v>
      </c>
      <c r="E21" s="36">
        <f t="shared" si="8"/>
        <v>0.27777777777777779</v>
      </c>
      <c r="F21" s="36">
        <f t="shared" si="8"/>
        <v>0</v>
      </c>
      <c r="G21" s="36">
        <f t="shared" si="8"/>
        <v>0</v>
      </c>
      <c r="H21" s="36">
        <f t="shared" si="8"/>
        <v>0</v>
      </c>
      <c r="I21" s="36">
        <f>I20/$C$20</f>
        <v>0.59259259259259256</v>
      </c>
      <c r="J21" s="36">
        <f t="shared" ref="J21:AL21" si="9">J20/$C$20</f>
        <v>0.31481481481481483</v>
      </c>
      <c r="K21" s="36">
        <f t="shared" si="9"/>
        <v>9.2592592592592587E-2</v>
      </c>
      <c r="L21" s="36">
        <f t="shared" si="9"/>
        <v>0</v>
      </c>
      <c r="M21" s="36">
        <f t="shared" si="9"/>
        <v>0</v>
      </c>
      <c r="N21" s="36">
        <f t="shared" si="9"/>
        <v>0.59259259259259256</v>
      </c>
      <c r="O21" s="36">
        <f t="shared" si="9"/>
        <v>0.27777777777777779</v>
      </c>
      <c r="P21" s="36">
        <f t="shared" si="9"/>
        <v>0.12962962962962962</v>
      </c>
      <c r="Q21" s="36">
        <f t="shared" si="9"/>
        <v>0</v>
      </c>
      <c r="R21" s="36">
        <f t="shared" si="9"/>
        <v>0</v>
      </c>
      <c r="S21" s="36">
        <f t="shared" si="9"/>
        <v>0.7592592592592593</v>
      </c>
      <c r="T21" s="36">
        <f t="shared" si="9"/>
        <v>0.24074074074074073</v>
      </c>
      <c r="U21" s="36">
        <f t="shared" si="9"/>
        <v>0</v>
      </c>
      <c r="V21" s="36">
        <f t="shared" si="9"/>
        <v>0</v>
      </c>
      <c r="W21" s="36">
        <f t="shared" si="9"/>
        <v>0</v>
      </c>
      <c r="X21" s="36">
        <f t="shared" si="9"/>
        <v>0.66666666666666663</v>
      </c>
      <c r="Y21" s="36">
        <f t="shared" si="9"/>
        <v>0.14814814814814814</v>
      </c>
      <c r="Z21" s="36">
        <f t="shared" si="9"/>
        <v>0.18518518518518517</v>
      </c>
      <c r="AA21" s="36">
        <f t="shared" si="9"/>
        <v>0</v>
      </c>
      <c r="AB21" s="36">
        <f t="shared" si="9"/>
        <v>0</v>
      </c>
      <c r="AC21" s="36">
        <f t="shared" si="9"/>
        <v>0.7592592592592593</v>
      </c>
      <c r="AD21" s="36">
        <f t="shared" si="9"/>
        <v>5.5555555555555552E-2</v>
      </c>
      <c r="AE21" s="36">
        <f t="shared" si="9"/>
        <v>0.18518518518518517</v>
      </c>
      <c r="AF21" s="36">
        <f t="shared" si="9"/>
        <v>0</v>
      </c>
      <c r="AG21" s="36">
        <f t="shared" si="9"/>
        <v>0</v>
      </c>
      <c r="AH21" s="36">
        <f t="shared" si="9"/>
        <v>0.59259259259259256</v>
      </c>
      <c r="AI21" s="36">
        <f t="shared" si="9"/>
        <v>0.27777777777777779</v>
      </c>
      <c r="AJ21" s="36">
        <f t="shared" si="9"/>
        <v>0.12962962962962962</v>
      </c>
      <c r="AK21" s="36">
        <f t="shared" si="9"/>
        <v>0</v>
      </c>
      <c r="AL21" s="36">
        <f t="shared" si="9"/>
        <v>0</v>
      </c>
      <c r="AM21" s="35"/>
      <c r="AN21" s="35"/>
      <c r="AO21" s="35"/>
      <c r="AP21" s="35"/>
      <c r="AQ21" s="35"/>
      <c r="AR21" s="41"/>
    </row>
    <row r="22" spans="1:44" ht="38.25" customHeight="1">
      <c r="A22" s="7" t="s">
        <v>25</v>
      </c>
      <c r="B22" s="33" t="s">
        <v>20</v>
      </c>
      <c r="C22" s="34">
        <v>12</v>
      </c>
      <c r="D22" s="21">
        <v>12</v>
      </c>
      <c r="E22" s="21">
        <v>0</v>
      </c>
      <c r="F22" s="21">
        <v>0</v>
      </c>
      <c r="G22" s="21">
        <v>0</v>
      </c>
      <c r="H22" s="21">
        <v>0</v>
      </c>
      <c r="I22" s="21">
        <v>11</v>
      </c>
      <c r="J22" s="21">
        <v>1</v>
      </c>
      <c r="K22" s="21">
        <v>0</v>
      </c>
      <c r="L22" s="21">
        <v>0</v>
      </c>
      <c r="M22" s="21">
        <v>0</v>
      </c>
      <c r="N22" s="21">
        <v>6</v>
      </c>
      <c r="O22" s="21">
        <v>5</v>
      </c>
      <c r="P22" s="21">
        <v>1</v>
      </c>
      <c r="Q22" s="21">
        <v>0</v>
      </c>
      <c r="R22" s="21">
        <v>0</v>
      </c>
      <c r="S22" s="21">
        <v>10</v>
      </c>
      <c r="T22" s="21">
        <v>2</v>
      </c>
      <c r="U22" s="21">
        <v>0</v>
      </c>
      <c r="V22" s="21">
        <v>0</v>
      </c>
      <c r="W22" s="21">
        <v>0</v>
      </c>
      <c r="X22" s="21">
        <v>11</v>
      </c>
      <c r="Y22" s="21">
        <v>1</v>
      </c>
      <c r="Z22" s="21">
        <v>0</v>
      </c>
      <c r="AA22" s="21">
        <v>0</v>
      </c>
      <c r="AB22" s="21">
        <v>0</v>
      </c>
      <c r="AC22" s="21">
        <v>12</v>
      </c>
      <c r="AD22" s="21">
        <v>0</v>
      </c>
      <c r="AE22" s="21">
        <v>0</v>
      </c>
      <c r="AF22" s="21">
        <v>0</v>
      </c>
      <c r="AG22" s="21">
        <v>0</v>
      </c>
      <c r="AH22" s="21">
        <v>12</v>
      </c>
      <c r="AI22" s="21">
        <v>0</v>
      </c>
      <c r="AJ22" s="21">
        <v>0</v>
      </c>
      <c r="AK22" s="21">
        <v>0</v>
      </c>
      <c r="AL22" s="21">
        <v>0</v>
      </c>
      <c r="AM22" s="35">
        <f>AVERAGE(D23,I23,N23,S23,X23,AC23,AH23)</f>
        <v>0.88095238095238104</v>
      </c>
      <c r="AN22" s="35">
        <f>AVERAGE(E23,J23,O23,T23,Y23,AD23,AI23)</f>
        <v>0.10714285714285714</v>
      </c>
      <c r="AO22" s="35">
        <f>AVERAGE(F23,K23,P23,U23,Z23,AE23,AJ23)</f>
        <v>1.1904761904761904E-2</v>
      </c>
      <c r="AP22" s="35">
        <f>AVERAGE(G23,L23,Q23,V23,AA23,AF23,AK23)</f>
        <v>0</v>
      </c>
      <c r="AQ22" s="35">
        <f>AVERAGE(H23,M23,R23,W23,AB23,AG23,AL23)</f>
        <v>0</v>
      </c>
      <c r="AR22" s="42"/>
    </row>
    <row r="23" spans="1:44">
      <c r="A23" s="7"/>
      <c r="B23" s="33"/>
      <c r="C23" s="34"/>
      <c r="D23" s="36">
        <f>D22/$C$22</f>
        <v>1</v>
      </c>
      <c r="E23" s="36">
        <f t="shared" ref="E23:AL23" si="10">E22/$C$22</f>
        <v>0</v>
      </c>
      <c r="F23" s="36">
        <f t="shared" si="10"/>
        <v>0</v>
      </c>
      <c r="G23" s="36">
        <f t="shared" si="10"/>
        <v>0</v>
      </c>
      <c r="H23" s="36">
        <f t="shared" si="10"/>
        <v>0</v>
      </c>
      <c r="I23" s="36">
        <f t="shared" si="10"/>
        <v>0.91666666666666663</v>
      </c>
      <c r="J23" s="36">
        <f t="shared" si="10"/>
        <v>8.3333333333333329E-2</v>
      </c>
      <c r="K23" s="36">
        <f t="shared" si="10"/>
        <v>0</v>
      </c>
      <c r="L23" s="36">
        <f t="shared" si="10"/>
        <v>0</v>
      </c>
      <c r="M23" s="36">
        <f t="shared" si="10"/>
        <v>0</v>
      </c>
      <c r="N23" s="36">
        <f t="shared" si="10"/>
        <v>0.5</v>
      </c>
      <c r="O23" s="36">
        <f t="shared" si="10"/>
        <v>0.41666666666666669</v>
      </c>
      <c r="P23" s="36">
        <f t="shared" si="10"/>
        <v>8.3333333333333329E-2</v>
      </c>
      <c r="Q23" s="36">
        <f t="shared" si="10"/>
        <v>0</v>
      </c>
      <c r="R23" s="36">
        <f t="shared" si="10"/>
        <v>0</v>
      </c>
      <c r="S23" s="36">
        <f t="shared" si="10"/>
        <v>0.83333333333333337</v>
      </c>
      <c r="T23" s="36">
        <f t="shared" si="10"/>
        <v>0.16666666666666666</v>
      </c>
      <c r="U23" s="36">
        <f t="shared" si="10"/>
        <v>0</v>
      </c>
      <c r="V23" s="36">
        <f t="shared" si="10"/>
        <v>0</v>
      </c>
      <c r="W23" s="36">
        <f t="shared" si="10"/>
        <v>0</v>
      </c>
      <c r="X23" s="36">
        <f t="shared" si="10"/>
        <v>0.91666666666666663</v>
      </c>
      <c r="Y23" s="36">
        <f t="shared" si="10"/>
        <v>8.3333333333333329E-2</v>
      </c>
      <c r="Z23" s="36">
        <f t="shared" si="10"/>
        <v>0</v>
      </c>
      <c r="AA23" s="36">
        <f t="shared" si="10"/>
        <v>0</v>
      </c>
      <c r="AB23" s="36">
        <f t="shared" si="10"/>
        <v>0</v>
      </c>
      <c r="AC23" s="36">
        <f t="shared" si="10"/>
        <v>1</v>
      </c>
      <c r="AD23" s="36">
        <f t="shared" si="10"/>
        <v>0</v>
      </c>
      <c r="AE23" s="36">
        <f t="shared" si="10"/>
        <v>0</v>
      </c>
      <c r="AF23" s="36">
        <f t="shared" si="10"/>
        <v>0</v>
      </c>
      <c r="AG23" s="36">
        <f t="shared" si="10"/>
        <v>0</v>
      </c>
      <c r="AH23" s="36">
        <f t="shared" si="10"/>
        <v>1</v>
      </c>
      <c r="AI23" s="36">
        <f t="shared" si="10"/>
        <v>0</v>
      </c>
      <c r="AJ23" s="36">
        <f t="shared" si="10"/>
        <v>0</v>
      </c>
      <c r="AK23" s="36">
        <f t="shared" si="10"/>
        <v>0</v>
      </c>
      <c r="AL23" s="36">
        <f t="shared" si="10"/>
        <v>0</v>
      </c>
      <c r="AM23" s="35"/>
      <c r="AN23" s="35"/>
      <c r="AO23" s="35"/>
      <c r="AP23" s="35"/>
      <c r="AQ23" s="35"/>
      <c r="AR23" s="41"/>
    </row>
    <row r="24" spans="1:44" ht="16.5" customHeight="1">
      <c r="A24" s="33" t="s">
        <v>26</v>
      </c>
      <c r="B24" s="33" t="s">
        <v>17</v>
      </c>
      <c r="C24" s="34">
        <v>41</v>
      </c>
      <c r="D24" s="21">
        <v>34</v>
      </c>
      <c r="E24" s="21">
        <v>6</v>
      </c>
      <c r="F24" s="21">
        <v>1</v>
      </c>
      <c r="G24" s="21">
        <v>0</v>
      </c>
      <c r="H24" s="21">
        <v>0</v>
      </c>
      <c r="I24" s="21">
        <v>29</v>
      </c>
      <c r="J24" s="21">
        <v>12</v>
      </c>
      <c r="K24" s="21">
        <v>0</v>
      </c>
      <c r="L24" s="21">
        <v>0</v>
      </c>
      <c r="M24" s="21">
        <v>0</v>
      </c>
      <c r="N24" s="21">
        <v>38</v>
      </c>
      <c r="O24" s="21">
        <v>2</v>
      </c>
      <c r="P24" s="21">
        <v>1</v>
      </c>
      <c r="Q24" s="21">
        <v>0</v>
      </c>
      <c r="R24" s="21">
        <v>0</v>
      </c>
      <c r="S24" s="21">
        <v>29</v>
      </c>
      <c r="T24" s="21">
        <v>10</v>
      </c>
      <c r="U24" s="21">
        <v>2</v>
      </c>
      <c r="V24" s="21">
        <v>0</v>
      </c>
      <c r="W24" s="21">
        <v>0</v>
      </c>
      <c r="X24" s="21">
        <v>31</v>
      </c>
      <c r="Y24" s="21">
        <v>6</v>
      </c>
      <c r="Z24" s="21">
        <v>4</v>
      </c>
      <c r="AA24" s="21">
        <v>0</v>
      </c>
      <c r="AB24" s="21">
        <v>0</v>
      </c>
      <c r="AC24" s="21">
        <v>33</v>
      </c>
      <c r="AD24" s="21">
        <v>3</v>
      </c>
      <c r="AE24" s="21">
        <v>5</v>
      </c>
      <c r="AF24" s="21">
        <v>0</v>
      </c>
      <c r="AG24" s="21">
        <v>0</v>
      </c>
      <c r="AH24" s="21">
        <v>39</v>
      </c>
      <c r="AI24" s="21">
        <v>0</v>
      </c>
      <c r="AJ24" s="21">
        <v>2</v>
      </c>
      <c r="AK24" s="21">
        <v>0</v>
      </c>
      <c r="AL24" s="21">
        <v>0</v>
      </c>
      <c r="AM24" s="35">
        <f>AVERAGE(D25,I25,N25,S25,X25,AC25,AH25)</f>
        <v>0.81184668989547037</v>
      </c>
      <c r="AN24" s="35">
        <f>AVERAGE(E25,J25,O25,T25,Y25,AD25,AI25)</f>
        <v>0.13588850174216027</v>
      </c>
      <c r="AO24" s="35">
        <f>AVERAGE(F25,K25,P25,U25,Z25,AE25,AJ25)</f>
        <v>5.2264808362369339E-2</v>
      </c>
      <c r="AP24" s="35">
        <f>AVERAGE(G25,L25,Q25,V25,AA25,AF25,AK25)</f>
        <v>0</v>
      </c>
      <c r="AQ24" s="35">
        <f>AVERAGE(H25,M25,R25,W25,AB25,AG25,AL25)</f>
        <v>0</v>
      </c>
      <c r="AR24" s="42"/>
    </row>
    <row r="25" spans="1:44" ht="36.75" customHeight="1">
      <c r="A25" s="33"/>
      <c r="B25" s="33"/>
      <c r="C25" s="34"/>
      <c r="D25" s="36">
        <f>D24/$C$24</f>
        <v>0.82926829268292679</v>
      </c>
      <c r="E25" s="36">
        <f t="shared" ref="E25:AL25" si="11">E24/$C$24</f>
        <v>0.14634146341463414</v>
      </c>
      <c r="F25" s="36">
        <f t="shared" si="11"/>
        <v>2.4390243902439025E-2</v>
      </c>
      <c r="G25" s="36">
        <f t="shared" si="11"/>
        <v>0</v>
      </c>
      <c r="H25" s="36">
        <f t="shared" si="11"/>
        <v>0</v>
      </c>
      <c r="I25" s="36">
        <f t="shared" si="11"/>
        <v>0.70731707317073167</v>
      </c>
      <c r="J25" s="36">
        <f t="shared" si="11"/>
        <v>0.29268292682926828</v>
      </c>
      <c r="K25" s="36">
        <f t="shared" si="11"/>
        <v>0</v>
      </c>
      <c r="L25" s="36">
        <f t="shared" si="11"/>
        <v>0</v>
      </c>
      <c r="M25" s="36">
        <f t="shared" si="11"/>
        <v>0</v>
      </c>
      <c r="N25" s="36">
        <f t="shared" si="11"/>
        <v>0.92682926829268297</v>
      </c>
      <c r="O25" s="36">
        <f t="shared" si="11"/>
        <v>4.878048780487805E-2</v>
      </c>
      <c r="P25" s="36">
        <f t="shared" si="11"/>
        <v>2.4390243902439025E-2</v>
      </c>
      <c r="Q25" s="36">
        <f t="shared" si="11"/>
        <v>0</v>
      </c>
      <c r="R25" s="36">
        <f t="shared" si="11"/>
        <v>0</v>
      </c>
      <c r="S25" s="36">
        <f t="shared" si="11"/>
        <v>0.70731707317073167</v>
      </c>
      <c r="T25" s="36">
        <f t="shared" si="11"/>
        <v>0.24390243902439024</v>
      </c>
      <c r="U25" s="36">
        <f t="shared" si="11"/>
        <v>4.878048780487805E-2</v>
      </c>
      <c r="V25" s="36">
        <f t="shared" si="11"/>
        <v>0</v>
      </c>
      <c r="W25" s="36">
        <f t="shared" si="11"/>
        <v>0</v>
      </c>
      <c r="X25" s="36">
        <f t="shared" si="11"/>
        <v>0.75609756097560976</v>
      </c>
      <c r="Y25" s="36">
        <f t="shared" si="11"/>
        <v>0.14634146341463414</v>
      </c>
      <c r="Z25" s="36">
        <f t="shared" si="11"/>
        <v>9.7560975609756101E-2</v>
      </c>
      <c r="AA25" s="36">
        <f t="shared" si="11"/>
        <v>0</v>
      </c>
      <c r="AB25" s="36">
        <f t="shared" si="11"/>
        <v>0</v>
      </c>
      <c r="AC25" s="36">
        <f t="shared" si="11"/>
        <v>0.80487804878048785</v>
      </c>
      <c r="AD25" s="36">
        <f t="shared" si="11"/>
        <v>7.3170731707317069E-2</v>
      </c>
      <c r="AE25" s="36">
        <f t="shared" si="11"/>
        <v>0.12195121951219512</v>
      </c>
      <c r="AF25" s="36">
        <f t="shared" si="11"/>
        <v>0</v>
      </c>
      <c r="AG25" s="36">
        <f t="shared" si="11"/>
        <v>0</v>
      </c>
      <c r="AH25" s="36">
        <f t="shared" si="11"/>
        <v>0.95121951219512191</v>
      </c>
      <c r="AI25" s="36">
        <f t="shared" si="11"/>
        <v>0</v>
      </c>
      <c r="AJ25" s="36">
        <f t="shared" si="11"/>
        <v>4.878048780487805E-2</v>
      </c>
      <c r="AK25" s="36">
        <f t="shared" si="11"/>
        <v>0</v>
      </c>
      <c r="AL25" s="36">
        <f t="shared" si="11"/>
        <v>0</v>
      </c>
      <c r="AM25" s="35"/>
      <c r="AN25" s="35"/>
      <c r="AO25" s="35"/>
      <c r="AP25" s="35"/>
      <c r="AQ25" s="35"/>
      <c r="AR25" s="41"/>
    </row>
    <row r="26" spans="1:44" ht="21.75" customHeight="1">
      <c r="A26" s="7" t="s">
        <v>27</v>
      </c>
      <c r="B26" s="33" t="s">
        <v>20</v>
      </c>
      <c r="C26" s="34">
        <v>6</v>
      </c>
      <c r="D26" s="21">
        <v>3</v>
      </c>
      <c r="E26" s="21">
        <v>3</v>
      </c>
      <c r="F26" s="21">
        <v>0</v>
      </c>
      <c r="G26" s="21">
        <v>0</v>
      </c>
      <c r="H26" s="21">
        <v>0</v>
      </c>
      <c r="I26" s="21">
        <v>6</v>
      </c>
      <c r="J26" s="21">
        <v>0</v>
      </c>
      <c r="K26" s="21">
        <v>0</v>
      </c>
      <c r="L26" s="21">
        <v>0</v>
      </c>
      <c r="M26" s="21">
        <v>0</v>
      </c>
      <c r="N26" s="21">
        <v>4</v>
      </c>
      <c r="O26" s="21">
        <v>2</v>
      </c>
      <c r="P26" s="21">
        <v>0</v>
      </c>
      <c r="Q26" s="21">
        <v>0</v>
      </c>
      <c r="R26" s="21">
        <v>0</v>
      </c>
      <c r="S26" s="21">
        <v>6</v>
      </c>
      <c r="T26" s="21">
        <v>0</v>
      </c>
      <c r="U26" s="21">
        <v>0</v>
      </c>
      <c r="V26" s="21">
        <v>0</v>
      </c>
      <c r="W26" s="21">
        <v>0</v>
      </c>
      <c r="X26" s="21">
        <v>6</v>
      </c>
      <c r="Y26" s="21">
        <v>0</v>
      </c>
      <c r="Z26" s="21">
        <v>0</v>
      </c>
      <c r="AA26" s="21">
        <v>0</v>
      </c>
      <c r="AB26" s="21">
        <v>0</v>
      </c>
      <c r="AC26" s="21">
        <v>6</v>
      </c>
      <c r="AD26" s="21">
        <v>0</v>
      </c>
      <c r="AE26" s="21">
        <v>0</v>
      </c>
      <c r="AF26" s="21">
        <v>0</v>
      </c>
      <c r="AG26" s="21">
        <v>0</v>
      </c>
      <c r="AH26" s="21">
        <v>6</v>
      </c>
      <c r="AI26" s="21">
        <v>0</v>
      </c>
      <c r="AJ26" s="21">
        <v>0</v>
      </c>
      <c r="AK26" s="21">
        <v>0</v>
      </c>
      <c r="AL26" s="21">
        <v>0</v>
      </c>
      <c r="AM26" s="35">
        <f>AVERAGE(D27,I27,N27,S27,X27,AC27,AH27)</f>
        <v>0.88095238095238082</v>
      </c>
      <c r="AN26" s="35">
        <f>AVERAGE(E27,J27,O27,T27,Y27,AD27,AI27)</f>
        <v>0.11904761904761904</v>
      </c>
      <c r="AO26" s="35">
        <f>AVERAGE(F27,K27,P27,U27,Z27,AE27,AJ27)</f>
        <v>0</v>
      </c>
      <c r="AP26" s="35">
        <f>AVERAGE(G27,L27,Q27,V27,AA27,AF27,AK27)</f>
        <v>0</v>
      </c>
      <c r="AQ26" s="35">
        <f>AVERAGE(H27,M27,R27,W27,AB27,AG27,AL27)</f>
        <v>0</v>
      </c>
      <c r="AR26" s="42"/>
    </row>
    <row r="27" spans="1:44" ht="17.25" customHeight="1">
      <c r="A27" s="7"/>
      <c r="B27" s="33"/>
      <c r="C27" s="34"/>
      <c r="D27" s="36">
        <f>D26/$C$26</f>
        <v>0.5</v>
      </c>
      <c r="E27" s="36">
        <f t="shared" ref="E27:AL27" si="12">E26/$C$26</f>
        <v>0.5</v>
      </c>
      <c r="F27" s="36">
        <f t="shared" si="12"/>
        <v>0</v>
      </c>
      <c r="G27" s="36">
        <f t="shared" si="12"/>
        <v>0</v>
      </c>
      <c r="H27" s="36">
        <f t="shared" si="12"/>
        <v>0</v>
      </c>
      <c r="I27" s="36">
        <f t="shared" si="12"/>
        <v>1</v>
      </c>
      <c r="J27" s="36">
        <f t="shared" si="12"/>
        <v>0</v>
      </c>
      <c r="K27" s="36">
        <f t="shared" si="12"/>
        <v>0</v>
      </c>
      <c r="L27" s="36">
        <f t="shared" si="12"/>
        <v>0</v>
      </c>
      <c r="M27" s="36">
        <f t="shared" si="12"/>
        <v>0</v>
      </c>
      <c r="N27" s="36">
        <f t="shared" si="12"/>
        <v>0.66666666666666663</v>
      </c>
      <c r="O27" s="36">
        <f t="shared" si="12"/>
        <v>0.33333333333333331</v>
      </c>
      <c r="P27" s="36">
        <f t="shared" si="12"/>
        <v>0</v>
      </c>
      <c r="Q27" s="36">
        <f t="shared" si="12"/>
        <v>0</v>
      </c>
      <c r="R27" s="36">
        <f t="shared" si="12"/>
        <v>0</v>
      </c>
      <c r="S27" s="36">
        <f t="shared" si="12"/>
        <v>1</v>
      </c>
      <c r="T27" s="36">
        <f t="shared" si="12"/>
        <v>0</v>
      </c>
      <c r="U27" s="36">
        <f t="shared" si="12"/>
        <v>0</v>
      </c>
      <c r="V27" s="36">
        <f t="shared" si="12"/>
        <v>0</v>
      </c>
      <c r="W27" s="36">
        <f t="shared" si="12"/>
        <v>0</v>
      </c>
      <c r="X27" s="36">
        <f t="shared" si="12"/>
        <v>1</v>
      </c>
      <c r="Y27" s="36">
        <f t="shared" si="12"/>
        <v>0</v>
      </c>
      <c r="Z27" s="36">
        <f t="shared" si="12"/>
        <v>0</v>
      </c>
      <c r="AA27" s="36">
        <f t="shared" si="12"/>
        <v>0</v>
      </c>
      <c r="AB27" s="36">
        <f t="shared" si="12"/>
        <v>0</v>
      </c>
      <c r="AC27" s="36">
        <f t="shared" si="12"/>
        <v>1</v>
      </c>
      <c r="AD27" s="36">
        <f t="shared" si="12"/>
        <v>0</v>
      </c>
      <c r="AE27" s="36">
        <f t="shared" si="12"/>
        <v>0</v>
      </c>
      <c r="AF27" s="36">
        <f t="shared" si="12"/>
        <v>0</v>
      </c>
      <c r="AG27" s="36">
        <f t="shared" si="12"/>
        <v>0</v>
      </c>
      <c r="AH27" s="36">
        <f t="shared" si="12"/>
        <v>1</v>
      </c>
      <c r="AI27" s="36">
        <f t="shared" si="12"/>
        <v>0</v>
      </c>
      <c r="AJ27" s="36">
        <f t="shared" si="12"/>
        <v>0</v>
      </c>
      <c r="AK27" s="36">
        <f t="shared" si="12"/>
        <v>0</v>
      </c>
      <c r="AL27" s="36">
        <f t="shared" si="12"/>
        <v>0</v>
      </c>
      <c r="AM27" s="35"/>
      <c r="AN27" s="35"/>
      <c r="AO27" s="35"/>
      <c r="AP27" s="35"/>
      <c r="AQ27" s="35"/>
      <c r="AR27" s="41"/>
    </row>
    <row r="28" spans="1:44" ht="23.25" customHeight="1">
      <c r="A28" s="7" t="s">
        <v>27</v>
      </c>
      <c r="B28" s="33" t="s">
        <v>17</v>
      </c>
      <c r="C28" s="34">
        <v>36</v>
      </c>
      <c r="D28" s="21">
        <v>31</v>
      </c>
      <c r="E28" s="21">
        <v>1</v>
      </c>
      <c r="F28" s="21">
        <v>4</v>
      </c>
      <c r="G28" s="21">
        <v>0</v>
      </c>
      <c r="H28" s="21">
        <v>0</v>
      </c>
      <c r="I28" s="21">
        <v>29</v>
      </c>
      <c r="J28" s="21">
        <v>5</v>
      </c>
      <c r="K28" s="21">
        <v>2</v>
      </c>
      <c r="L28" s="21">
        <v>0</v>
      </c>
      <c r="M28" s="21">
        <v>0</v>
      </c>
      <c r="N28" s="21">
        <v>22</v>
      </c>
      <c r="O28" s="21">
        <v>11</v>
      </c>
      <c r="P28" s="21">
        <v>3</v>
      </c>
      <c r="Q28" s="21">
        <v>0</v>
      </c>
      <c r="R28" s="21">
        <v>0</v>
      </c>
      <c r="S28" s="21">
        <v>16</v>
      </c>
      <c r="T28" s="21">
        <v>15</v>
      </c>
      <c r="U28" s="21">
        <v>5</v>
      </c>
      <c r="V28" s="21">
        <v>0</v>
      </c>
      <c r="W28" s="21">
        <v>0</v>
      </c>
      <c r="X28" s="21">
        <v>24</v>
      </c>
      <c r="Y28" s="21">
        <v>6</v>
      </c>
      <c r="Z28" s="21">
        <v>6</v>
      </c>
      <c r="AA28" s="21">
        <v>0</v>
      </c>
      <c r="AB28" s="21">
        <v>0</v>
      </c>
      <c r="AC28" s="21">
        <v>32</v>
      </c>
      <c r="AD28" s="21">
        <v>2</v>
      </c>
      <c r="AE28" s="21">
        <v>2</v>
      </c>
      <c r="AF28" s="21">
        <v>0</v>
      </c>
      <c r="AG28" s="21">
        <v>0</v>
      </c>
      <c r="AH28" s="21">
        <v>22</v>
      </c>
      <c r="AI28" s="21">
        <v>12</v>
      </c>
      <c r="AJ28" s="21">
        <v>2</v>
      </c>
      <c r="AK28" s="21">
        <v>0</v>
      </c>
      <c r="AL28" s="21">
        <v>0</v>
      </c>
      <c r="AM28" s="35">
        <f>AVERAGE(D29,I29,N29,S29,X29,AC29,AH29)</f>
        <v>0.69841269841269848</v>
      </c>
      <c r="AN28" s="35">
        <f>AVERAGE(E29,J29,O29,T29,Y29,AD29,AI29)</f>
        <v>0.20634920634920634</v>
      </c>
      <c r="AO28" s="35">
        <f>AVERAGE(F29,K29,P29,U29,Z29,AE29,AJ29)</f>
        <v>9.5238095238095247E-2</v>
      </c>
      <c r="AP28" s="35">
        <f>AVERAGE(G29,L29,Q29,V29,AA29,AF29,AK29)</f>
        <v>0</v>
      </c>
      <c r="AQ28" s="35">
        <f>AVERAGE(H29,M29,R29,W29,AB29,AG29,AL29)</f>
        <v>0</v>
      </c>
      <c r="AR28" s="42"/>
    </row>
    <row r="29" spans="1:44" ht="15.75" customHeight="1">
      <c r="A29" s="7"/>
      <c r="B29" s="33"/>
      <c r="C29" s="34"/>
      <c r="D29" s="36">
        <f>D28/$C$28</f>
        <v>0.86111111111111116</v>
      </c>
      <c r="E29" s="36">
        <f t="shared" ref="E29:AL29" si="13">E28/$C$28</f>
        <v>2.7777777777777776E-2</v>
      </c>
      <c r="F29" s="36">
        <f t="shared" si="13"/>
        <v>0.1111111111111111</v>
      </c>
      <c r="G29" s="36">
        <f t="shared" si="13"/>
        <v>0</v>
      </c>
      <c r="H29" s="36">
        <f t="shared" si="13"/>
        <v>0</v>
      </c>
      <c r="I29" s="36">
        <f t="shared" si="13"/>
        <v>0.80555555555555558</v>
      </c>
      <c r="J29" s="36">
        <f t="shared" si="13"/>
        <v>0.1388888888888889</v>
      </c>
      <c r="K29" s="36">
        <f t="shared" si="13"/>
        <v>5.5555555555555552E-2</v>
      </c>
      <c r="L29" s="36">
        <f t="shared" si="13"/>
        <v>0</v>
      </c>
      <c r="M29" s="36">
        <f t="shared" si="13"/>
        <v>0</v>
      </c>
      <c r="N29" s="36">
        <f t="shared" si="13"/>
        <v>0.61111111111111116</v>
      </c>
      <c r="O29" s="36">
        <f t="shared" si="13"/>
        <v>0.30555555555555558</v>
      </c>
      <c r="P29" s="36">
        <f t="shared" si="13"/>
        <v>8.3333333333333329E-2</v>
      </c>
      <c r="Q29" s="36">
        <f t="shared" si="13"/>
        <v>0</v>
      </c>
      <c r="R29" s="36">
        <f t="shared" si="13"/>
        <v>0</v>
      </c>
      <c r="S29" s="36">
        <f t="shared" si="13"/>
        <v>0.44444444444444442</v>
      </c>
      <c r="T29" s="36">
        <f t="shared" si="13"/>
        <v>0.41666666666666669</v>
      </c>
      <c r="U29" s="36">
        <f t="shared" si="13"/>
        <v>0.1388888888888889</v>
      </c>
      <c r="V29" s="36">
        <f t="shared" si="13"/>
        <v>0</v>
      </c>
      <c r="W29" s="36">
        <f t="shared" si="13"/>
        <v>0</v>
      </c>
      <c r="X29" s="36">
        <f t="shared" si="13"/>
        <v>0.66666666666666663</v>
      </c>
      <c r="Y29" s="36">
        <f t="shared" si="13"/>
        <v>0.16666666666666666</v>
      </c>
      <c r="Z29" s="36">
        <f t="shared" si="13"/>
        <v>0.16666666666666666</v>
      </c>
      <c r="AA29" s="36">
        <f t="shared" si="13"/>
        <v>0</v>
      </c>
      <c r="AB29" s="36">
        <f t="shared" si="13"/>
        <v>0</v>
      </c>
      <c r="AC29" s="36">
        <f t="shared" si="13"/>
        <v>0.88888888888888884</v>
      </c>
      <c r="AD29" s="36">
        <f t="shared" si="13"/>
        <v>5.5555555555555552E-2</v>
      </c>
      <c r="AE29" s="36">
        <f t="shared" si="13"/>
        <v>5.5555555555555552E-2</v>
      </c>
      <c r="AF29" s="36">
        <f t="shared" si="13"/>
        <v>0</v>
      </c>
      <c r="AG29" s="36">
        <f t="shared" si="13"/>
        <v>0</v>
      </c>
      <c r="AH29" s="36">
        <f t="shared" si="13"/>
        <v>0.61111111111111116</v>
      </c>
      <c r="AI29" s="36">
        <f t="shared" si="13"/>
        <v>0.33333333333333331</v>
      </c>
      <c r="AJ29" s="36">
        <f t="shared" si="13"/>
        <v>5.5555555555555552E-2</v>
      </c>
      <c r="AK29" s="36">
        <f t="shared" si="13"/>
        <v>0</v>
      </c>
      <c r="AL29" s="36">
        <f t="shared" si="13"/>
        <v>0</v>
      </c>
      <c r="AM29" s="35"/>
      <c r="AN29" s="35"/>
      <c r="AO29" s="35"/>
      <c r="AP29" s="35"/>
      <c r="AQ29" s="35"/>
      <c r="AR29" s="41"/>
    </row>
    <row r="30" spans="1:44" ht="22.5" customHeight="1">
      <c r="A30" s="32" t="s">
        <v>28</v>
      </c>
      <c r="B30" s="33" t="s">
        <v>20</v>
      </c>
      <c r="C30" s="34">
        <v>14</v>
      </c>
      <c r="D30" s="21">
        <v>12</v>
      </c>
      <c r="E30" s="21">
        <v>2</v>
      </c>
      <c r="F30" s="21">
        <v>0</v>
      </c>
      <c r="G30" s="21">
        <v>0</v>
      </c>
      <c r="H30" s="21">
        <v>0</v>
      </c>
      <c r="I30" s="21">
        <v>14</v>
      </c>
      <c r="J30" s="21">
        <v>0</v>
      </c>
      <c r="K30" s="21">
        <v>0</v>
      </c>
      <c r="L30" s="21">
        <v>0</v>
      </c>
      <c r="M30" s="21">
        <v>0</v>
      </c>
      <c r="N30" s="21">
        <v>11</v>
      </c>
      <c r="O30" s="21">
        <v>2</v>
      </c>
      <c r="P30" s="21">
        <v>1</v>
      </c>
      <c r="Q30" s="21">
        <v>0</v>
      </c>
      <c r="R30" s="21">
        <v>0</v>
      </c>
      <c r="S30" s="21">
        <v>12</v>
      </c>
      <c r="T30" s="21">
        <v>2</v>
      </c>
      <c r="U30" s="21">
        <v>0</v>
      </c>
      <c r="V30" s="21">
        <v>0</v>
      </c>
      <c r="W30" s="21">
        <v>0</v>
      </c>
      <c r="X30" s="21">
        <v>14</v>
      </c>
      <c r="Y30" s="21">
        <v>0</v>
      </c>
      <c r="Z30" s="21">
        <v>0</v>
      </c>
      <c r="AA30" s="21">
        <v>0</v>
      </c>
      <c r="AB30" s="21">
        <v>0</v>
      </c>
      <c r="AC30" s="21">
        <v>10</v>
      </c>
      <c r="AD30" s="21">
        <v>0</v>
      </c>
      <c r="AE30" s="21">
        <v>4</v>
      </c>
      <c r="AF30" s="21">
        <v>0</v>
      </c>
      <c r="AG30" s="21">
        <v>0</v>
      </c>
      <c r="AH30" s="21">
        <v>8</v>
      </c>
      <c r="AI30" s="21">
        <v>6</v>
      </c>
      <c r="AJ30" s="21">
        <v>0</v>
      </c>
      <c r="AK30" s="21">
        <v>0</v>
      </c>
      <c r="AL30" s="21">
        <v>0</v>
      </c>
      <c r="AM30" s="35">
        <f>AVERAGE(D31,I31,N31,S31,X31,AC31,AH31)</f>
        <v>0.82653061224489799</v>
      </c>
      <c r="AN30" s="35">
        <f>AVERAGE(E31,J31,O31,T31,Y31,AD31,AI31)</f>
        <v>0.12244897959183673</v>
      </c>
      <c r="AO30" s="35">
        <f>AVERAGE(F31,K31,P31,U31,Z31,AE31,AJ31)</f>
        <v>5.10204081632653E-2</v>
      </c>
      <c r="AP30" s="35">
        <f>AVERAGE(G31,L31,Q31,V31,AA31,AF31,AK31)</f>
        <v>0</v>
      </c>
      <c r="AQ30" s="35">
        <f>AVERAGE(H31,M31,R31,W31,AB31,AG31,AL31)</f>
        <v>0</v>
      </c>
      <c r="AR30" s="42"/>
    </row>
    <row r="31" spans="1:44" ht="21" customHeight="1">
      <c r="A31" s="32"/>
      <c r="B31" s="33"/>
      <c r="C31" s="34"/>
      <c r="D31" s="36">
        <f>D30/$C$30</f>
        <v>0.8571428571428571</v>
      </c>
      <c r="E31" s="36">
        <f t="shared" ref="E31:AL31" si="14">E30/$C$30</f>
        <v>0.14285714285714285</v>
      </c>
      <c r="F31" s="36">
        <f t="shared" si="14"/>
        <v>0</v>
      </c>
      <c r="G31" s="36">
        <f t="shared" si="14"/>
        <v>0</v>
      </c>
      <c r="H31" s="36">
        <f t="shared" si="14"/>
        <v>0</v>
      </c>
      <c r="I31" s="36">
        <f t="shared" si="14"/>
        <v>1</v>
      </c>
      <c r="J31" s="36">
        <f t="shared" si="14"/>
        <v>0</v>
      </c>
      <c r="K31" s="36">
        <f t="shared" si="14"/>
        <v>0</v>
      </c>
      <c r="L31" s="36">
        <f t="shared" si="14"/>
        <v>0</v>
      </c>
      <c r="M31" s="36">
        <f t="shared" si="14"/>
        <v>0</v>
      </c>
      <c r="N31" s="36">
        <f t="shared" si="14"/>
        <v>0.7857142857142857</v>
      </c>
      <c r="O31" s="36">
        <f t="shared" si="14"/>
        <v>0.14285714285714285</v>
      </c>
      <c r="P31" s="36">
        <f t="shared" si="14"/>
        <v>7.1428571428571425E-2</v>
      </c>
      <c r="Q31" s="36">
        <f t="shared" si="14"/>
        <v>0</v>
      </c>
      <c r="R31" s="36">
        <f t="shared" si="14"/>
        <v>0</v>
      </c>
      <c r="S31" s="36">
        <f t="shared" si="14"/>
        <v>0.8571428571428571</v>
      </c>
      <c r="T31" s="36">
        <f t="shared" si="14"/>
        <v>0.14285714285714285</v>
      </c>
      <c r="U31" s="36">
        <f t="shared" si="14"/>
        <v>0</v>
      </c>
      <c r="V31" s="36">
        <f t="shared" si="14"/>
        <v>0</v>
      </c>
      <c r="W31" s="36">
        <f t="shared" si="14"/>
        <v>0</v>
      </c>
      <c r="X31" s="36">
        <f t="shared" si="14"/>
        <v>1</v>
      </c>
      <c r="Y31" s="36">
        <f t="shared" si="14"/>
        <v>0</v>
      </c>
      <c r="Z31" s="36">
        <f t="shared" si="14"/>
        <v>0</v>
      </c>
      <c r="AA31" s="36">
        <f t="shared" si="14"/>
        <v>0</v>
      </c>
      <c r="AB31" s="36">
        <f t="shared" si="14"/>
        <v>0</v>
      </c>
      <c r="AC31" s="36">
        <f t="shared" si="14"/>
        <v>0.7142857142857143</v>
      </c>
      <c r="AD31" s="36">
        <f t="shared" si="14"/>
        <v>0</v>
      </c>
      <c r="AE31" s="36">
        <f t="shared" si="14"/>
        <v>0.2857142857142857</v>
      </c>
      <c r="AF31" s="36">
        <f t="shared" si="14"/>
        <v>0</v>
      </c>
      <c r="AG31" s="36">
        <f t="shared" si="14"/>
        <v>0</v>
      </c>
      <c r="AH31" s="36">
        <f t="shared" si="14"/>
        <v>0.5714285714285714</v>
      </c>
      <c r="AI31" s="36">
        <f t="shared" si="14"/>
        <v>0.42857142857142855</v>
      </c>
      <c r="AJ31" s="36">
        <f t="shared" si="14"/>
        <v>0</v>
      </c>
      <c r="AK31" s="36">
        <f t="shared" si="14"/>
        <v>0</v>
      </c>
      <c r="AL31" s="36">
        <f t="shared" si="14"/>
        <v>0</v>
      </c>
      <c r="AM31" s="35"/>
      <c r="AN31" s="35"/>
      <c r="AO31" s="35"/>
      <c r="AP31" s="35"/>
      <c r="AQ31" s="35"/>
      <c r="AR31" s="41"/>
    </row>
    <row r="32" spans="1:44" ht="17.25" customHeight="1">
      <c r="A32" s="32" t="s">
        <v>28</v>
      </c>
      <c r="B32" s="33" t="s">
        <v>17</v>
      </c>
      <c r="C32" s="34">
        <v>38</v>
      </c>
      <c r="D32" s="21">
        <v>26</v>
      </c>
      <c r="E32" s="21">
        <v>10</v>
      </c>
      <c r="F32" s="21">
        <v>2</v>
      </c>
      <c r="G32" s="21">
        <v>0</v>
      </c>
      <c r="H32" s="21">
        <v>0</v>
      </c>
      <c r="I32" s="21">
        <v>24</v>
      </c>
      <c r="J32" s="21">
        <v>8</v>
      </c>
      <c r="K32" s="21">
        <v>6</v>
      </c>
      <c r="L32" s="21">
        <v>0</v>
      </c>
      <c r="M32" s="21">
        <v>0</v>
      </c>
      <c r="N32" s="21">
        <v>22</v>
      </c>
      <c r="O32" s="21">
        <v>14</v>
      </c>
      <c r="P32" s="21">
        <v>2</v>
      </c>
      <c r="Q32" s="21">
        <v>0</v>
      </c>
      <c r="R32" s="21">
        <v>0</v>
      </c>
      <c r="S32" s="21">
        <v>24</v>
      </c>
      <c r="T32" s="21">
        <v>10</v>
      </c>
      <c r="U32" s="21">
        <v>4</v>
      </c>
      <c r="V32" s="21">
        <v>0</v>
      </c>
      <c r="W32" s="21">
        <v>0</v>
      </c>
      <c r="X32" s="21">
        <v>29</v>
      </c>
      <c r="Y32" s="21">
        <v>5</v>
      </c>
      <c r="Z32" s="21">
        <v>4</v>
      </c>
      <c r="AA32" s="21">
        <v>0</v>
      </c>
      <c r="AB32" s="21">
        <v>0</v>
      </c>
      <c r="AC32" s="21">
        <v>26</v>
      </c>
      <c r="AD32" s="21">
        <v>12</v>
      </c>
      <c r="AE32" s="21">
        <v>0</v>
      </c>
      <c r="AF32" s="21">
        <v>0</v>
      </c>
      <c r="AG32" s="21">
        <v>0</v>
      </c>
      <c r="AH32" s="21">
        <v>19</v>
      </c>
      <c r="AI32" s="21">
        <v>19</v>
      </c>
      <c r="AJ32" s="21">
        <v>0</v>
      </c>
      <c r="AK32" s="21">
        <v>0</v>
      </c>
      <c r="AL32" s="21">
        <v>0</v>
      </c>
      <c r="AM32" s="35">
        <f>AVERAGE(D33,I33,N33,S33,X33,AC33,AH33)</f>
        <v>0.63909774436090216</v>
      </c>
      <c r="AN32" s="35">
        <f>AVERAGE(E33,J33,O33,T33,Y33,AD33,AI33)</f>
        <v>0.2932330827067669</v>
      </c>
      <c r="AO32" s="35">
        <f>AVERAGE(F33,K33,P33,U33,Z33,AE33,AJ33)</f>
        <v>6.7669172932330823E-2</v>
      </c>
      <c r="AP32" s="35">
        <f>AVERAGE(G33,L33,Q33,V33,AA33,AF33,AK33)</f>
        <v>0</v>
      </c>
      <c r="AQ32" s="35">
        <f>AVERAGE(H33,M33,R33,W33,AB33,AG33,AL33)</f>
        <v>0</v>
      </c>
      <c r="AR32" s="42"/>
    </row>
    <row r="33" spans="1:44" ht="22.5" customHeight="1">
      <c r="A33" s="32"/>
      <c r="B33" s="33"/>
      <c r="C33" s="34"/>
      <c r="D33" s="36">
        <f>D32/$C$32</f>
        <v>0.68421052631578949</v>
      </c>
      <c r="E33" s="36">
        <f t="shared" ref="E33:AL33" si="15">E32/$C$32</f>
        <v>0.26315789473684209</v>
      </c>
      <c r="F33" s="36">
        <f t="shared" si="15"/>
        <v>5.2631578947368418E-2</v>
      </c>
      <c r="G33" s="36">
        <f t="shared" si="15"/>
        <v>0</v>
      </c>
      <c r="H33" s="36">
        <f t="shared" si="15"/>
        <v>0</v>
      </c>
      <c r="I33" s="36">
        <f t="shared" si="15"/>
        <v>0.63157894736842102</v>
      </c>
      <c r="J33" s="36">
        <f t="shared" si="15"/>
        <v>0.21052631578947367</v>
      </c>
      <c r="K33" s="36">
        <f t="shared" si="15"/>
        <v>0.15789473684210525</v>
      </c>
      <c r="L33" s="36">
        <f t="shared" si="15"/>
        <v>0</v>
      </c>
      <c r="M33" s="36">
        <f t="shared" si="15"/>
        <v>0</v>
      </c>
      <c r="N33" s="36">
        <f t="shared" si="15"/>
        <v>0.57894736842105265</v>
      </c>
      <c r="O33" s="36">
        <f t="shared" si="15"/>
        <v>0.36842105263157893</v>
      </c>
      <c r="P33" s="36">
        <f t="shared" si="15"/>
        <v>5.2631578947368418E-2</v>
      </c>
      <c r="Q33" s="36">
        <f t="shared" si="15"/>
        <v>0</v>
      </c>
      <c r="R33" s="36">
        <f t="shared" si="15"/>
        <v>0</v>
      </c>
      <c r="S33" s="36">
        <f t="shared" si="15"/>
        <v>0.63157894736842102</v>
      </c>
      <c r="T33" s="36">
        <f t="shared" si="15"/>
        <v>0.26315789473684209</v>
      </c>
      <c r="U33" s="36">
        <f t="shared" si="15"/>
        <v>0.10526315789473684</v>
      </c>
      <c r="V33" s="36">
        <f t="shared" si="15"/>
        <v>0</v>
      </c>
      <c r="W33" s="36">
        <f t="shared" si="15"/>
        <v>0</v>
      </c>
      <c r="X33" s="36">
        <f t="shared" si="15"/>
        <v>0.76315789473684215</v>
      </c>
      <c r="Y33" s="36">
        <f t="shared" si="15"/>
        <v>0.13157894736842105</v>
      </c>
      <c r="Z33" s="36">
        <f t="shared" si="15"/>
        <v>0.10526315789473684</v>
      </c>
      <c r="AA33" s="36">
        <f t="shared" si="15"/>
        <v>0</v>
      </c>
      <c r="AB33" s="36">
        <f t="shared" si="15"/>
        <v>0</v>
      </c>
      <c r="AC33" s="36">
        <f t="shared" si="15"/>
        <v>0.68421052631578949</v>
      </c>
      <c r="AD33" s="36">
        <f t="shared" si="15"/>
        <v>0.31578947368421051</v>
      </c>
      <c r="AE33" s="36">
        <f t="shared" si="15"/>
        <v>0</v>
      </c>
      <c r="AF33" s="36">
        <f t="shared" si="15"/>
        <v>0</v>
      </c>
      <c r="AG33" s="36">
        <f t="shared" si="15"/>
        <v>0</v>
      </c>
      <c r="AH33" s="36">
        <f t="shared" si="15"/>
        <v>0.5</v>
      </c>
      <c r="AI33" s="36">
        <f t="shared" si="15"/>
        <v>0.5</v>
      </c>
      <c r="AJ33" s="36">
        <f t="shared" si="15"/>
        <v>0</v>
      </c>
      <c r="AK33" s="36">
        <f t="shared" si="15"/>
        <v>0</v>
      </c>
      <c r="AL33" s="36">
        <f t="shared" si="15"/>
        <v>0</v>
      </c>
      <c r="AM33" s="35"/>
      <c r="AN33" s="35"/>
      <c r="AO33" s="35"/>
      <c r="AP33" s="35"/>
      <c r="AQ33" s="35"/>
      <c r="AR33" s="41"/>
    </row>
    <row r="34" spans="1:44" ht="38.25" customHeight="1">
      <c r="A34" s="7" t="s">
        <v>29</v>
      </c>
      <c r="B34" s="33" t="s">
        <v>20</v>
      </c>
      <c r="C34" s="34">
        <v>22</v>
      </c>
      <c r="D34" s="21">
        <v>19</v>
      </c>
      <c r="E34" s="21">
        <v>0</v>
      </c>
      <c r="F34" s="21">
        <v>3</v>
      </c>
      <c r="G34" s="21">
        <v>0</v>
      </c>
      <c r="H34" s="21">
        <v>0</v>
      </c>
      <c r="I34" s="21">
        <v>17</v>
      </c>
      <c r="J34" s="21">
        <v>5</v>
      </c>
      <c r="K34" s="21">
        <v>0</v>
      </c>
      <c r="L34" s="21">
        <v>0</v>
      </c>
      <c r="M34" s="21">
        <v>0</v>
      </c>
      <c r="N34" s="21">
        <v>16</v>
      </c>
      <c r="O34" s="21">
        <v>4</v>
      </c>
      <c r="P34" s="21">
        <v>2</v>
      </c>
      <c r="Q34" s="21">
        <v>0</v>
      </c>
      <c r="R34" s="21">
        <v>0</v>
      </c>
      <c r="S34" s="21">
        <v>15</v>
      </c>
      <c r="T34" s="21">
        <v>5</v>
      </c>
      <c r="U34" s="21">
        <v>2</v>
      </c>
      <c r="V34" s="21">
        <v>0</v>
      </c>
      <c r="W34" s="21">
        <v>0</v>
      </c>
      <c r="X34" s="21">
        <v>20</v>
      </c>
      <c r="Y34" s="21">
        <v>2</v>
      </c>
      <c r="Z34" s="21">
        <v>0</v>
      </c>
      <c r="AA34" s="21">
        <v>0</v>
      </c>
      <c r="AB34" s="21">
        <v>0</v>
      </c>
      <c r="AC34" s="21">
        <v>19</v>
      </c>
      <c r="AD34" s="21">
        <v>2</v>
      </c>
      <c r="AE34" s="21">
        <v>0</v>
      </c>
      <c r="AF34" s="21">
        <v>0</v>
      </c>
      <c r="AG34" s="21">
        <v>0</v>
      </c>
      <c r="AH34" s="21">
        <v>14</v>
      </c>
      <c r="AI34" s="21">
        <v>4</v>
      </c>
      <c r="AJ34" s="21">
        <v>4</v>
      </c>
      <c r="AK34" s="21">
        <v>0</v>
      </c>
      <c r="AL34" s="21">
        <v>0</v>
      </c>
      <c r="AM34" s="35">
        <f>AVERAGE(D35,I35,N35,S35,X35,AC35,AH35)</f>
        <v>0.77922077922077915</v>
      </c>
      <c r="AN34" s="35">
        <f>AVERAGE(E35,J35,O35,T35,Y35,AD35,AI35)</f>
        <v>0.14285714285714285</v>
      </c>
      <c r="AO34" s="35">
        <f>AVERAGE(F35,K35,P35,U35,Z35,AE35,AJ35)</f>
        <v>7.1428571428571425E-2</v>
      </c>
      <c r="AP34" s="35">
        <f>AVERAGE(G35,L35,Q35,V35,AA35,AF35,AK35)</f>
        <v>0</v>
      </c>
      <c r="AQ34" s="35">
        <f>AVERAGE(H35,M35,R35,W35,AB35,AG35,AL35)</f>
        <v>0</v>
      </c>
      <c r="AR34" s="42"/>
    </row>
    <row r="35" spans="1:44" ht="28.5" customHeight="1">
      <c r="A35" s="7"/>
      <c r="B35" s="33"/>
      <c r="C35" s="34"/>
      <c r="D35" s="36">
        <f>D34/$C$34</f>
        <v>0.86363636363636365</v>
      </c>
      <c r="E35" s="36">
        <f t="shared" ref="E35:AL35" si="16">E34/$C$34</f>
        <v>0</v>
      </c>
      <c r="F35" s="36">
        <f t="shared" si="16"/>
        <v>0.13636363636363635</v>
      </c>
      <c r="G35" s="36">
        <f t="shared" si="16"/>
        <v>0</v>
      </c>
      <c r="H35" s="36">
        <f t="shared" si="16"/>
        <v>0</v>
      </c>
      <c r="I35" s="36">
        <f t="shared" si="16"/>
        <v>0.77272727272727271</v>
      </c>
      <c r="J35" s="36">
        <f t="shared" si="16"/>
        <v>0.22727272727272727</v>
      </c>
      <c r="K35" s="36">
        <f t="shared" si="16"/>
        <v>0</v>
      </c>
      <c r="L35" s="36">
        <f t="shared" si="16"/>
        <v>0</v>
      </c>
      <c r="M35" s="36">
        <f t="shared" si="16"/>
        <v>0</v>
      </c>
      <c r="N35" s="36">
        <f t="shared" si="16"/>
        <v>0.72727272727272729</v>
      </c>
      <c r="O35" s="36">
        <f t="shared" si="16"/>
        <v>0.18181818181818182</v>
      </c>
      <c r="P35" s="36">
        <f t="shared" si="16"/>
        <v>9.0909090909090912E-2</v>
      </c>
      <c r="Q35" s="36">
        <f t="shared" si="16"/>
        <v>0</v>
      </c>
      <c r="R35" s="36">
        <f t="shared" si="16"/>
        <v>0</v>
      </c>
      <c r="S35" s="36">
        <f t="shared" si="16"/>
        <v>0.68181818181818177</v>
      </c>
      <c r="T35" s="36">
        <f t="shared" si="16"/>
        <v>0.22727272727272727</v>
      </c>
      <c r="U35" s="36">
        <f t="shared" si="16"/>
        <v>9.0909090909090912E-2</v>
      </c>
      <c r="V35" s="36">
        <f t="shared" si="16"/>
        <v>0</v>
      </c>
      <c r="W35" s="36">
        <f t="shared" si="16"/>
        <v>0</v>
      </c>
      <c r="X35" s="36">
        <f t="shared" si="16"/>
        <v>0.90909090909090906</v>
      </c>
      <c r="Y35" s="36">
        <f t="shared" si="16"/>
        <v>9.0909090909090912E-2</v>
      </c>
      <c r="Z35" s="36">
        <f t="shared" si="16"/>
        <v>0</v>
      </c>
      <c r="AA35" s="36">
        <f t="shared" si="16"/>
        <v>0</v>
      </c>
      <c r="AB35" s="36">
        <f t="shared" si="16"/>
        <v>0</v>
      </c>
      <c r="AC35" s="36">
        <f t="shared" si="16"/>
        <v>0.86363636363636365</v>
      </c>
      <c r="AD35" s="36">
        <f t="shared" si="16"/>
        <v>9.0909090909090912E-2</v>
      </c>
      <c r="AE35" s="36">
        <f t="shared" si="16"/>
        <v>0</v>
      </c>
      <c r="AF35" s="36">
        <f t="shared" si="16"/>
        <v>0</v>
      </c>
      <c r="AG35" s="36">
        <f t="shared" si="16"/>
        <v>0</v>
      </c>
      <c r="AH35" s="36">
        <f t="shared" si="16"/>
        <v>0.63636363636363635</v>
      </c>
      <c r="AI35" s="36">
        <f t="shared" si="16"/>
        <v>0.18181818181818182</v>
      </c>
      <c r="AJ35" s="36">
        <f t="shared" si="16"/>
        <v>0.18181818181818182</v>
      </c>
      <c r="AK35" s="36">
        <f t="shared" si="16"/>
        <v>0</v>
      </c>
      <c r="AL35" s="36">
        <f t="shared" si="16"/>
        <v>0</v>
      </c>
      <c r="AM35" s="35"/>
      <c r="AN35" s="35"/>
      <c r="AO35" s="35"/>
      <c r="AP35" s="35"/>
      <c r="AQ35" s="35"/>
      <c r="AR35" s="41"/>
    </row>
    <row r="36" spans="1:44" ht="39.75" customHeight="1">
      <c r="A36" s="7" t="s">
        <v>30</v>
      </c>
      <c r="B36" s="33" t="s">
        <v>17</v>
      </c>
      <c r="C36" s="34">
        <v>47</v>
      </c>
      <c r="D36" s="21">
        <v>31</v>
      </c>
      <c r="E36" s="21">
        <v>12</v>
      </c>
      <c r="F36" s="21">
        <v>4</v>
      </c>
      <c r="G36" s="21">
        <v>0</v>
      </c>
      <c r="H36" s="21">
        <v>0</v>
      </c>
      <c r="I36" s="21">
        <v>34</v>
      </c>
      <c r="J36" s="21">
        <v>12</v>
      </c>
      <c r="K36" s="21">
        <v>1</v>
      </c>
      <c r="L36" s="21">
        <v>0</v>
      </c>
      <c r="M36" s="21">
        <v>0</v>
      </c>
      <c r="N36" s="21">
        <v>41</v>
      </c>
      <c r="O36" s="21">
        <v>3</v>
      </c>
      <c r="P36" s="21">
        <v>3</v>
      </c>
      <c r="Q36" s="21">
        <v>0</v>
      </c>
      <c r="R36" s="21">
        <v>0</v>
      </c>
      <c r="S36" s="21">
        <v>32</v>
      </c>
      <c r="T36" s="21">
        <v>12</v>
      </c>
      <c r="U36" s="21">
        <v>3</v>
      </c>
      <c r="V36" s="21">
        <v>0</v>
      </c>
      <c r="W36" s="21">
        <v>0</v>
      </c>
      <c r="X36" s="21">
        <v>24</v>
      </c>
      <c r="Y36" s="21">
        <v>19</v>
      </c>
      <c r="Z36" s="21">
        <v>4</v>
      </c>
      <c r="AA36" s="21">
        <v>0</v>
      </c>
      <c r="AB36" s="21">
        <v>0</v>
      </c>
      <c r="AC36" s="21">
        <v>32</v>
      </c>
      <c r="AD36" s="21">
        <v>12</v>
      </c>
      <c r="AE36" s="21">
        <v>3</v>
      </c>
      <c r="AF36" s="21">
        <v>0</v>
      </c>
      <c r="AG36" s="21">
        <v>0</v>
      </c>
      <c r="AH36" s="21">
        <v>33</v>
      </c>
      <c r="AI36" s="21">
        <v>10</v>
      </c>
      <c r="AJ36" s="21">
        <v>4</v>
      </c>
      <c r="AK36" s="21">
        <v>0</v>
      </c>
      <c r="AL36" s="21">
        <v>0</v>
      </c>
      <c r="AM36" s="35">
        <f>AVERAGE(D37,I37,N37,S37,X37,AC37,AH37)</f>
        <v>0.6899696048632219</v>
      </c>
      <c r="AN36" s="35">
        <f>AVERAGE(E37,J37,O37,T37,Y37,AD37,AI37)</f>
        <v>0.24316109422492402</v>
      </c>
      <c r="AO36" s="35">
        <f>AVERAGE(F37,K37,P37,U37,Z37,AE37,AJ37)</f>
        <v>6.6869300911854099E-2</v>
      </c>
      <c r="AP36" s="35">
        <f>AVERAGE(G37,L37,Q37,V37,AA37,AF37,AK37)</f>
        <v>0</v>
      </c>
      <c r="AQ36" s="35">
        <f>AVERAGE(H37,M37,R37,W37,AB37,AG37,AL37)</f>
        <v>0</v>
      </c>
      <c r="AR36" s="42"/>
    </row>
    <row r="37" spans="1:44" ht="37.5" customHeight="1">
      <c r="A37" s="7"/>
      <c r="B37" s="33"/>
      <c r="C37" s="34"/>
      <c r="D37" s="36">
        <f>D36/$C$36</f>
        <v>0.65957446808510634</v>
      </c>
      <c r="E37" s="36">
        <f t="shared" ref="E37:AL37" si="17">E36/$C$36</f>
        <v>0.25531914893617019</v>
      </c>
      <c r="F37" s="36">
        <f t="shared" si="17"/>
        <v>8.5106382978723402E-2</v>
      </c>
      <c r="G37" s="36">
        <f t="shared" si="17"/>
        <v>0</v>
      </c>
      <c r="H37" s="36">
        <f t="shared" si="17"/>
        <v>0</v>
      </c>
      <c r="I37" s="36">
        <f t="shared" si="17"/>
        <v>0.72340425531914898</v>
      </c>
      <c r="J37" s="36">
        <f t="shared" si="17"/>
        <v>0.25531914893617019</v>
      </c>
      <c r="K37" s="36">
        <f t="shared" si="17"/>
        <v>2.1276595744680851E-2</v>
      </c>
      <c r="L37" s="36">
        <f t="shared" si="17"/>
        <v>0</v>
      </c>
      <c r="M37" s="36">
        <f t="shared" si="17"/>
        <v>0</v>
      </c>
      <c r="N37" s="36">
        <f t="shared" si="17"/>
        <v>0.87234042553191493</v>
      </c>
      <c r="O37" s="36">
        <f t="shared" si="17"/>
        <v>6.3829787234042548E-2</v>
      </c>
      <c r="P37" s="36">
        <f t="shared" si="17"/>
        <v>6.3829787234042548E-2</v>
      </c>
      <c r="Q37" s="36">
        <f t="shared" si="17"/>
        <v>0</v>
      </c>
      <c r="R37" s="36">
        <f t="shared" si="17"/>
        <v>0</v>
      </c>
      <c r="S37" s="36">
        <f t="shared" si="17"/>
        <v>0.68085106382978722</v>
      </c>
      <c r="T37" s="36">
        <f t="shared" si="17"/>
        <v>0.25531914893617019</v>
      </c>
      <c r="U37" s="36">
        <f t="shared" si="17"/>
        <v>6.3829787234042548E-2</v>
      </c>
      <c r="V37" s="36">
        <f t="shared" si="17"/>
        <v>0</v>
      </c>
      <c r="W37" s="36">
        <f t="shared" si="17"/>
        <v>0</v>
      </c>
      <c r="X37" s="36">
        <f t="shared" si="17"/>
        <v>0.51063829787234039</v>
      </c>
      <c r="Y37" s="36">
        <f t="shared" si="17"/>
        <v>0.40425531914893614</v>
      </c>
      <c r="Z37" s="36">
        <f t="shared" si="17"/>
        <v>8.5106382978723402E-2</v>
      </c>
      <c r="AA37" s="36">
        <f t="shared" si="17"/>
        <v>0</v>
      </c>
      <c r="AB37" s="36">
        <f t="shared" si="17"/>
        <v>0</v>
      </c>
      <c r="AC37" s="36">
        <f t="shared" si="17"/>
        <v>0.68085106382978722</v>
      </c>
      <c r="AD37" s="36">
        <f t="shared" si="17"/>
        <v>0.25531914893617019</v>
      </c>
      <c r="AE37" s="36">
        <f t="shared" si="17"/>
        <v>6.3829787234042548E-2</v>
      </c>
      <c r="AF37" s="36">
        <f t="shared" si="17"/>
        <v>0</v>
      </c>
      <c r="AG37" s="36">
        <f t="shared" si="17"/>
        <v>0</v>
      </c>
      <c r="AH37" s="36">
        <f t="shared" si="17"/>
        <v>0.7021276595744681</v>
      </c>
      <c r="AI37" s="36">
        <f t="shared" si="17"/>
        <v>0.21276595744680851</v>
      </c>
      <c r="AJ37" s="36">
        <f t="shared" si="17"/>
        <v>8.5106382978723402E-2</v>
      </c>
      <c r="AK37" s="36">
        <f t="shared" si="17"/>
        <v>0</v>
      </c>
      <c r="AL37" s="36">
        <f t="shared" si="17"/>
        <v>0</v>
      </c>
      <c r="AM37" s="35"/>
      <c r="AN37" s="35"/>
      <c r="AO37" s="35"/>
      <c r="AP37" s="35"/>
      <c r="AQ37" s="35"/>
      <c r="AR37" s="41"/>
    </row>
    <row r="38" spans="1:44" ht="38.25" customHeight="1">
      <c r="A38" s="7" t="s">
        <v>31</v>
      </c>
      <c r="B38" s="33" t="s">
        <v>17</v>
      </c>
      <c r="C38" s="34">
        <v>14</v>
      </c>
      <c r="D38" s="21">
        <v>13</v>
      </c>
      <c r="E38" s="21">
        <v>1</v>
      </c>
      <c r="F38" s="21">
        <v>0</v>
      </c>
      <c r="G38" s="21">
        <v>0</v>
      </c>
      <c r="H38" s="21">
        <v>0</v>
      </c>
      <c r="I38" s="21">
        <v>12</v>
      </c>
      <c r="J38" s="21">
        <v>2</v>
      </c>
      <c r="K38" s="21">
        <v>0</v>
      </c>
      <c r="L38" s="21">
        <v>0</v>
      </c>
      <c r="M38" s="21">
        <v>0</v>
      </c>
      <c r="N38" s="21">
        <v>12</v>
      </c>
      <c r="O38" s="21">
        <v>2</v>
      </c>
      <c r="P38" s="21">
        <v>0</v>
      </c>
      <c r="Q38" s="21">
        <v>0</v>
      </c>
      <c r="R38" s="21">
        <v>0</v>
      </c>
      <c r="S38" s="21">
        <v>10</v>
      </c>
      <c r="T38" s="21">
        <v>4</v>
      </c>
      <c r="U38" s="21">
        <v>0</v>
      </c>
      <c r="V38" s="21">
        <v>0</v>
      </c>
      <c r="W38" s="21">
        <v>0</v>
      </c>
      <c r="X38" s="21">
        <v>14</v>
      </c>
      <c r="Y38" s="21">
        <v>0</v>
      </c>
      <c r="Z38" s="21">
        <v>0</v>
      </c>
      <c r="AA38" s="21">
        <v>0</v>
      </c>
      <c r="AB38" s="21">
        <v>0</v>
      </c>
      <c r="AC38" s="21">
        <v>12</v>
      </c>
      <c r="AD38" s="21">
        <v>2</v>
      </c>
      <c r="AE38" s="21">
        <v>0</v>
      </c>
      <c r="AF38" s="21">
        <v>0</v>
      </c>
      <c r="AG38" s="21">
        <v>0</v>
      </c>
      <c r="AH38" s="21">
        <v>9</v>
      </c>
      <c r="AI38" s="21">
        <v>3</v>
      </c>
      <c r="AJ38" s="21">
        <v>2</v>
      </c>
      <c r="AK38" s="21">
        <v>0</v>
      </c>
      <c r="AL38" s="21">
        <v>0</v>
      </c>
      <c r="AM38" s="35">
        <f>AVERAGE(D39,I39,N39,S39,X39,AC39,AH39)</f>
        <v>0.83673469387755106</v>
      </c>
      <c r="AN38" s="35">
        <f>AVERAGE(E39,J39,O39,T39,Y39,AD39,AI39)</f>
        <v>0.14285714285714285</v>
      </c>
      <c r="AO38" s="35">
        <f>AVERAGE(F39,K39,P39,U39,Z39,AE39,AJ39)</f>
        <v>2.0408163265306121E-2</v>
      </c>
      <c r="AP38" s="35">
        <f>AVERAGE(G39,L39,Q39,V39,AA39,AF39,AK39)</f>
        <v>0</v>
      </c>
      <c r="AQ38" s="35">
        <f>AVERAGE(H39,M39,R39,W39,AB39,AG39,AL39)</f>
        <v>0</v>
      </c>
      <c r="AR38" s="42"/>
    </row>
    <row r="39" spans="1:44" ht="44.25" customHeight="1">
      <c r="A39" s="7"/>
      <c r="B39" s="33"/>
      <c r="C39" s="34"/>
      <c r="D39" s="36">
        <f>D38/$C$38</f>
        <v>0.9285714285714286</v>
      </c>
      <c r="E39" s="36">
        <f t="shared" ref="E39:AL39" si="18">E38/$C$38</f>
        <v>7.1428571428571425E-2</v>
      </c>
      <c r="F39" s="36">
        <f t="shared" si="18"/>
        <v>0</v>
      </c>
      <c r="G39" s="36">
        <f t="shared" si="18"/>
        <v>0</v>
      </c>
      <c r="H39" s="36">
        <f t="shared" si="18"/>
        <v>0</v>
      </c>
      <c r="I39" s="36">
        <f t="shared" si="18"/>
        <v>0.8571428571428571</v>
      </c>
      <c r="J39" s="36">
        <f t="shared" si="18"/>
        <v>0.14285714285714285</v>
      </c>
      <c r="K39" s="36">
        <f t="shared" si="18"/>
        <v>0</v>
      </c>
      <c r="L39" s="36">
        <f t="shared" si="18"/>
        <v>0</v>
      </c>
      <c r="M39" s="36">
        <f t="shared" si="18"/>
        <v>0</v>
      </c>
      <c r="N39" s="36">
        <f t="shared" si="18"/>
        <v>0.8571428571428571</v>
      </c>
      <c r="O39" s="36">
        <f t="shared" si="18"/>
        <v>0.14285714285714285</v>
      </c>
      <c r="P39" s="36">
        <f t="shared" si="18"/>
        <v>0</v>
      </c>
      <c r="Q39" s="36">
        <f t="shared" si="18"/>
        <v>0</v>
      </c>
      <c r="R39" s="36">
        <f t="shared" si="18"/>
        <v>0</v>
      </c>
      <c r="S39" s="36">
        <f t="shared" si="18"/>
        <v>0.7142857142857143</v>
      </c>
      <c r="T39" s="36">
        <f t="shared" si="18"/>
        <v>0.2857142857142857</v>
      </c>
      <c r="U39" s="36">
        <f t="shared" si="18"/>
        <v>0</v>
      </c>
      <c r="V39" s="36">
        <f t="shared" si="18"/>
        <v>0</v>
      </c>
      <c r="W39" s="36">
        <f t="shared" si="18"/>
        <v>0</v>
      </c>
      <c r="X39" s="36">
        <f t="shared" si="18"/>
        <v>1</v>
      </c>
      <c r="Y39" s="36">
        <f t="shared" si="18"/>
        <v>0</v>
      </c>
      <c r="Z39" s="36">
        <f t="shared" si="18"/>
        <v>0</v>
      </c>
      <c r="AA39" s="36">
        <f t="shared" si="18"/>
        <v>0</v>
      </c>
      <c r="AB39" s="36">
        <f t="shared" si="18"/>
        <v>0</v>
      </c>
      <c r="AC39" s="36">
        <f t="shared" si="18"/>
        <v>0.8571428571428571</v>
      </c>
      <c r="AD39" s="36">
        <f t="shared" si="18"/>
        <v>0.14285714285714285</v>
      </c>
      <c r="AE39" s="36">
        <f t="shared" si="18"/>
        <v>0</v>
      </c>
      <c r="AF39" s="36">
        <f t="shared" si="18"/>
        <v>0</v>
      </c>
      <c r="AG39" s="36">
        <f t="shared" si="18"/>
        <v>0</v>
      </c>
      <c r="AH39" s="36">
        <f t="shared" si="18"/>
        <v>0.6428571428571429</v>
      </c>
      <c r="AI39" s="36">
        <f t="shared" si="18"/>
        <v>0.21428571428571427</v>
      </c>
      <c r="AJ39" s="36">
        <f t="shared" si="18"/>
        <v>0.14285714285714285</v>
      </c>
      <c r="AK39" s="36">
        <f t="shared" si="18"/>
        <v>0</v>
      </c>
      <c r="AL39" s="36">
        <f t="shared" si="18"/>
        <v>0</v>
      </c>
      <c r="AM39" s="35"/>
      <c r="AN39" s="35"/>
      <c r="AO39" s="35"/>
      <c r="AP39" s="35"/>
      <c r="AQ39" s="35"/>
      <c r="AR39" s="41"/>
    </row>
    <row r="40" spans="1:44" ht="21" customHeight="1">
      <c r="A40" s="33" t="s">
        <v>32</v>
      </c>
      <c r="B40" s="33" t="s">
        <v>17</v>
      </c>
      <c r="C40" s="34">
        <v>12</v>
      </c>
      <c r="D40" s="21">
        <v>12</v>
      </c>
      <c r="E40" s="21">
        <v>0</v>
      </c>
      <c r="F40" s="21">
        <v>0</v>
      </c>
      <c r="G40" s="21">
        <v>0</v>
      </c>
      <c r="H40" s="21">
        <v>0</v>
      </c>
      <c r="I40" s="21">
        <v>10</v>
      </c>
      <c r="J40" s="21">
        <v>1</v>
      </c>
      <c r="K40" s="21">
        <v>1</v>
      </c>
      <c r="L40" s="21">
        <v>0</v>
      </c>
      <c r="M40" s="21">
        <v>0</v>
      </c>
      <c r="N40" s="21">
        <v>11</v>
      </c>
      <c r="O40" s="21">
        <v>0</v>
      </c>
      <c r="P40" s="21">
        <v>1</v>
      </c>
      <c r="Q40" s="21">
        <v>0</v>
      </c>
      <c r="R40" s="21">
        <v>0</v>
      </c>
      <c r="S40" s="21">
        <v>8</v>
      </c>
      <c r="T40" s="21">
        <v>2</v>
      </c>
      <c r="U40" s="21">
        <v>2</v>
      </c>
      <c r="V40" s="21">
        <v>0</v>
      </c>
      <c r="W40" s="21">
        <v>0</v>
      </c>
      <c r="X40" s="21">
        <v>6</v>
      </c>
      <c r="Y40" s="21">
        <v>4</v>
      </c>
      <c r="Z40" s="21">
        <v>2</v>
      </c>
      <c r="AA40" s="21">
        <v>0</v>
      </c>
      <c r="AB40" s="21">
        <v>0</v>
      </c>
      <c r="AC40" s="21">
        <v>11</v>
      </c>
      <c r="AD40" s="21">
        <v>1</v>
      </c>
      <c r="AE40" s="21">
        <v>0</v>
      </c>
      <c r="AF40" s="21">
        <v>0</v>
      </c>
      <c r="AG40" s="21">
        <v>0</v>
      </c>
      <c r="AH40" s="21">
        <v>5</v>
      </c>
      <c r="AI40" s="21">
        <v>0</v>
      </c>
      <c r="AJ40" s="21">
        <v>6</v>
      </c>
      <c r="AK40" s="21">
        <v>0</v>
      </c>
      <c r="AL40" s="21">
        <v>0</v>
      </c>
      <c r="AM40" s="35">
        <f>AVERAGE(D41,I41,N41,S41,X41,AC41,AH41)</f>
        <v>0.75</v>
      </c>
      <c r="AN40" s="35">
        <f>AVERAGE(E41,J41,O41,T41,Y41,AD41,AI41)</f>
        <v>9.5238095238095233E-2</v>
      </c>
      <c r="AO40" s="35">
        <f>AVERAGE(F41,K41,P41,U41,Z41,AE41,AJ41)</f>
        <v>0.14285714285714285</v>
      </c>
      <c r="AP40" s="35">
        <f>AVERAGE(G41,L41,Q41,V41,AA41,AF41,AK41)</f>
        <v>0</v>
      </c>
      <c r="AQ40" s="35">
        <f>AVERAGE(H41,M41,R41,W41,AB41,AG41,AL41)</f>
        <v>0</v>
      </c>
      <c r="AR40" s="42"/>
    </row>
    <row r="41" spans="1:44" ht="15.75" customHeight="1">
      <c r="A41" s="33"/>
      <c r="B41" s="33"/>
      <c r="C41" s="34"/>
      <c r="D41" s="36">
        <f>D40/$C$40</f>
        <v>1</v>
      </c>
      <c r="E41" s="36">
        <f t="shared" ref="E41:AL41" si="19">E40/$C$40</f>
        <v>0</v>
      </c>
      <c r="F41" s="36">
        <f t="shared" si="19"/>
        <v>0</v>
      </c>
      <c r="G41" s="36">
        <f t="shared" si="19"/>
        <v>0</v>
      </c>
      <c r="H41" s="36">
        <f t="shared" si="19"/>
        <v>0</v>
      </c>
      <c r="I41" s="36">
        <f t="shared" si="19"/>
        <v>0.83333333333333337</v>
      </c>
      <c r="J41" s="36">
        <f t="shared" si="19"/>
        <v>8.3333333333333329E-2</v>
      </c>
      <c r="K41" s="36">
        <f t="shared" si="19"/>
        <v>8.3333333333333329E-2</v>
      </c>
      <c r="L41" s="36">
        <f t="shared" si="19"/>
        <v>0</v>
      </c>
      <c r="M41" s="36">
        <f t="shared" si="19"/>
        <v>0</v>
      </c>
      <c r="N41" s="36">
        <f t="shared" si="19"/>
        <v>0.91666666666666663</v>
      </c>
      <c r="O41" s="36">
        <f t="shared" si="19"/>
        <v>0</v>
      </c>
      <c r="P41" s="36">
        <f t="shared" si="19"/>
        <v>8.3333333333333329E-2</v>
      </c>
      <c r="Q41" s="36">
        <f t="shared" si="19"/>
        <v>0</v>
      </c>
      <c r="R41" s="36">
        <f t="shared" si="19"/>
        <v>0</v>
      </c>
      <c r="S41" s="36">
        <f t="shared" si="19"/>
        <v>0.66666666666666663</v>
      </c>
      <c r="T41" s="36">
        <f t="shared" si="19"/>
        <v>0.16666666666666666</v>
      </c>
      <c r="U41" s="36">
        <f t="shared" si="19"/>
        <v>0.16666666666666666</v>
      </c>
      <c r="V41" s="36">
        <f t="shared" si="19"/>
        <v>0</v>
      </c>
      <c r="W41" s="36">
        <f t="shared" si="19"/>
        <v>0</v>
      </c>
      <c r="X41" s="36">
        <f t="shared" si="19"/>
        <v>0.5</v>
      </c>
      <c r="Y41" s="36">
        <f t="shared" si="19"/>
        <v>0.33333333333333331</v>
      </c>
      <c r="Z41" s="36">
        <f t="shared" si="19"/>
        <v>0.16666666666666666</v>
      </c>
      <c r="AA41" s="36">
        <f t="shared" si="19"/>
        <v>0</v>
      </c>
      <c r="AB41" s="36">
        <f t="shared" si="19"/>
        <v>0</v>
      </c>
      <c r="AC41" s="36">
        <f t="shared" si="19"/>
        <v>0.91666666666666663</v>
      </c>
      <c r="AD41" s="36">
        <f t="shared" si="19"/>
        <v>8.3333333333333329E-2</v>
      </c>
      <c r="AE41" s="36">
        <f t="shared" si="19"/>
        <v>0</v>
      </c>
      <c r="AF41" s="36">
        <f t="shared" si="19"/>
        <v>0</v>
      </c>
      <c r="AG41" s="36">
        <f t="shared" si="19"/>
        <v>0</v>
      </c>
      <c r="AH41" s="36">
        <f t="shared" si="19"/>
        <v>0.41666666666666669</v>
      </c>
      <c r="AI41" s="36">
        <f t="shared" si="19"/>
        <v>0</v>
      </c>
      <c r="AJ41" s="36">
        <f t="shared" si="19"/>
        <v>0.5</v>
      </c>
      <c r="AK41" s="36">
        <f t="shared" si="19"/>
        <v>0</v>
      </c>
      <c r="AL41" s="36">
        <f t="shared" si="19"/>
        <v>0</v>
      </c>
      <c r="AM41" s="35"/>
      <c r="AN41" s="35"/>
      <c r="AO41" s="35"/>
      <c r="AP41" s="35"/>
      <c r="AQ41" s="35"/>
      <c r="AR41" s="41"/>
    </row>
    <row r="42" spans="1:44" ht="13.5" customHeight="1">
      <c r="A42" s="33" t="s">
        <v>33</v>
      </c>
      <c r="B42" s="33" t="s">
        <v>17</v>
      </c>
      <c r="C42" s="34">
        <v>10</v>
      </c>
      <c r="D42" s="21">
        <v>9</v>
      </c>
      <c r="E42" s="21">
        <v>0</v>
      </c>
      <c r="F42" s="21">
        <v>1</v>
      </c>
      <c r="G42" s="21">
        <v>0</v>
      </c>
      <c r="H42" s="21">
        <v>0</v>
      </c>
      <c r="I42" s="21">
        <v>9</v>
      </c>
      <c r="J42" s="21">
        <v>0</v>
      </c>
      <c r="K42" s="21">
        <v>1</v>
      </c>
      <c r="L42" s="21">
        <v>0</v>
      </c>
      <c r="M42" s="21">
        <v>0</v>
      </c>
      <c r="N42" s="21">
        <v>5</v>
      </c>
      <c r="O42" s="21">
        <v>4</v>
      </c>
      <c r="P42" s="21">
        <v>1</v>
      </c>
      <c r="Q42" s="21">
        <v>0</v>
      </c>
      <c r="R42" s="21">
        <v>0</v>
      </c>
      <c r="S42" s="21">
        <v>8</v>
      </c>
      <c r="T42" s="21">
        <v>0</v>
      </c>
      <c r="U42" s="21">
        <v>2</v>
      </c>
      <c r="V42" s="21">
        <v>0</v>
      </c>
      <c r="W42" s="21">
        <v>0</v>
      </c>
      <c r="X42" s="21">
        <v>10</v>
      </c>
      <c r="Y42" s="21">
        <v>0</v>
      </c>
      <c r="Z42" s="21">
        <v>0</v>
      </c>
      <c r="AA42" s="21">
        <v>0</v>
      </c>
      <c r="AB42" s="21">
        <v>0</v>
      </c>
      <c r="AC42" s="21">
        <v>6</v>
      </c>
      <c r="AD42" s="21">
        <v>4</v>
      </c>
      <c r="AE42" s="21">
        <v>0</v>
      </c>
      <c r="AF42" s="21">
        <v>0</v>
      </c>
      <c r="AG42" s="21">
        <v>0</v>
      </c>
      <c r="AH42" s="21">
        <v>9</v>
      </c>
      <c r="AI42" s="21">
        <v>0</v>
      </c>
      <c r="AJ42" s="21">
        <v>1</v>
      </c>
      <c r="AK42" s="21">
        <v>0</v>
      </c>
      <c r="AL42" s="21">
        <v>0</v>
      </c>
      <c r="AM42" s="35">
        <f>AVERAGE(D43,I43,N43,S43,X43,AC43,AH43)</f>
        <v>0.79999999999999993</v>
      </c>
      <c r="AN42" s="35">
        <f>AVERAGE(E43,J43,O43,T43,Y43,AD43,AI43)</f>
        <v>0.1142857142857143</v>
      </c>
      <c r="AO42" s="35">
        <f>AVERAGE(F43,K43,P43,U43,Z43,AE43,AJ43)</f>
        <v>8.5714285714285715E-2</v>
      </c>
      <c r="AP42" s="35">
        <f>AVERAGE(G43,L43,Q43,V43,AA43,AF43,AK43)</f>
        <v>0</v>
      </c>
      <c r="AQ42" s="35">
        <f>AVERAGE(H43,M43,R43,W43,AB43,AG43,AL43)</f>
        <v>0</v>
      </c>
      <c r="AR42" s="42"/>
    </row>
    <row r="43" spans="1:44" ht="18" customHeight="1">
      <c r="A43" s="33"/>
      <c r="B43" s="33"/>
      <c r="C43" s="34"/>
      <c r="D43" s="36">
        <f>D42/$C$42</f>
        <v>0.9</v>
      </c>
      <c r="E43" s="36">
        <f t="shared" ref="E43:AL43" si="20">E42/$C$42</f>
        <v>0</v>
      </c>
      <c r="F43" s="36">
        <f t="shared" si="20"/>
        <v>0.1</v>
      </c>
      <c r="G43" s="36">
        <f t="shared" si="20"/>
        <v>0</v>
      </c>
      <c r="H43" s="36">
        <f t="shared" si="20"/>
        <v>0</v>
      </c>
      <c r="I43" s="36">
        <f t="shared" si="20"/>
        <v>0.9</v>
      </c>
      <c r="J43" s="36">
        <f t="shared" si="20"/>
        <v>0</v>
      </c>
      <c r="K43" s="36">
        <f t="shared" si="20"/>
        <v>0.1</v>
      </c>
      <c r="L43" s="36">
        <f t="shared" si="20"/>
        <v>0</v>
      </c>
      <c r="M43" s="36">
        <f t="shared" si="20"/>
        <v>0</v>
      </c>
      <c r="N43" s="36">
        <f t="shared" si="20"/>
        <v>0.5</v>
      </c>
      <c r="O43" s="36">
        <f t="shared" si="20"/>
        <v>0.4</v>
      </c>
      <c r="P43" s="36">
        <f t="shared" si="20"/>
        <v>0.1</v>
      </c>
      <c r="Q43" s="36">
        <f t="shared" si="20"/>
        <v>0</v>
      </c>
      <c r="R43" s="36">
        <f t="shared" si="20"/>
        <v>0</v>
      </c>
      <c r="S43" s="36">
        <f t="shared" si="20"/>
        <v>0.8</v>
      </c>
      <c r="T43" s="36">
        <f t="shared" si="20"/>
        <v>0</v>
      </c>
      <c r="U43" s="36">
        <f t="shared" si="20"/>
        <v>0.2</v>
      </c>
      <c r="V43" s="36">
        <f t="shared" si="20"/>
        <v>0</v>
      </c>
      <c r="W43" s="36">
        <f t="shared" si="20"/>
        <v>0</v>
      </c>
      <c r="X43" s="36">
        <f t="shared" si="20"/>
        <v>1</v>
      </c>
      <c r="Y43" s="36">
        <f t="shared" si="20"/>
        <v>0</v>
      </c>
      <c r="Z43" s="36">
        <f t="shared" si="20"/>
        <v>0</v>
      </c>
      <c r="AA43" s="36">
        <f t="shared" si="20"/>
        <v>0</v>
      </c>
      <c r="AB43" s="36">
        <f t="shared" si="20"/>
        <v>0</v>
      </c>
      <c r="AC43" s="36">
        <f t="shared" si="20"/>
        <v>0.6</v>
      </c>
      <c r="AD43" s="36">
        <f t="shared" si="20"/>
        <v>0.4</v>
      </c>
      <c r="AE43" s="36">
        <f t="shared" si="20"/>
        <v>0</v>
      </c>
      <c r="AF43" s="36">
        <f t="shared" si="20"/>
        <v>0</v>
      </c>
      <c r="AG43" s="36">
        <f t="shared" si="20"/>
        <v>0</v>
      </c>
      <c r="AH43" s="36">
        <f t="shared" si="20"/>
        <v>0.9</v>
      </c>
      <c r="AI43" s="36">
        <f t="shared" si="20"/>
        <v>0</v>
      </c>
      <c r="AJ43" s="36">
        <f t="shared" si="20"/>
        <v>0.1</v>
      </c>
      <c r="AK43" s="36">
        <f t="shared" si="20"/>
        <v>0</v>
      </c>
      <c r="AL43" s="36">
        <f t="shared" si="20"/>
        <v>0</v>
      </c>
      <c r="AM43" s="35"/>
      <c r="AN43" s="35"/>
      <c r="AO43" s="35"/>
      <c r="AP43" s="35"/>
      <c r="AQ43" s="35"/>
      <c r="AR43" s="41"/>
    </row>
    <row r="44" spans="1:44" ht="25.5" customHeight="1">
      <c r="A44" s="32" t="s">
        <v>34</v>
      </c>
      <c r="B44" s="33" t="s">
        <v>17</v>
      </c>
      <c r="C44" s="34">
        <v>18</v>
      </c>
      <c r="D44" s="21">
        <v>16</v>
      </c>
      <c r="E44" s="21">
        <v>1</v>
      </c>
      <c r="F44" s="21">
        <v>1</v>
      </c>
      <c r="G44" s="21">
        <v>0</v>
      </c>
      <c r="H44" s="21">
        <v>0</v>
      </c>
      <c r="I44" s="21">
        <v>14</v>
      </c>
      <c r="J44" s="21">
        <v>2</v>
      </c>
      <c r="K44" s="21">
        <v>2</v>
      </c>
      <c r="L44" s="21">
        <v>0</v>
      </c>
      <c r="M44" s="21">
        <v>0</v>
      </c>
      <c r="N44" s="21">
        <v>12</v>
      </c>
      <c r="O44" s="21">
        <v>4</v>
      </c>
      <c r="P44" s="21">
        <v>2</v>
      </c>
      <c r="Q44" s="21">
        <v>0</v>
      </c>
      <c r="R44" s="21">
        <v>0</v>
      </c>
      <c r="S44" s="21">
        <v>6</v>
      </c>
      <c r="T44" s="21">
        <v>12</v>
      </c>
      <c r="U44" s="21">
        <v>0</v>
      </c>
      <c r="V44" s="21">
        <v>0</v>
      </c>
      <c r="W44" s="21">
        <v>0</v>
      </c>
      <c r="X44" s="21">
        <v>11</v>
      </c>
      <c r="Y44" s="21">
        <v>6</v>
      </c>
      <c r="Z44" s="21">
        <v>1</v>
      </c>
      <c r="AA44" s="21">
        <v>0</v>
      </c>
      <c r="AB44" s="21">
        <v>0</v>
      </c>
      <c r="AC44" s="21">
        <v>14</v>
      </c>
      <c r="AD44" s="21">
        <v>2</v>
      </c>
      <c r="AE44" s="21">
        <v>2</v>
      </c>
      <c r="AF44" s="21">
        <v>0</v>
      </c>
      <c r="AG44" s="21">
        <v>0</v>
      </c>
      <c r="AH44" s="21">
        <v>12</v>
      </c>
      <c r="AI44" s="21">
        <v>0</v>
      </c>
      <c r="AJ44" s="21">
        <v>6</v>
      </c>
      <c r="AK44" s="21">
        <v>0</v>
      </c>
      <c r="AL44" s="21">
        <v>0</v>
      </c>
      <c r="AM44" s="35">
        <f>AVERAGE(D45,I45,N45,S45,X45,AC45,AH45)</f>
        <v>0.67460317460317465</v>
      </c>
      <c r="AN44" s="35">
        <f>AVERAGE(E45,J45,O45,T45,Y45,AD45,AI45)</f>
        <v>0.21428571428571425</v>
      </c>
      <c r="AO44" s="35">
        <f>AVERAGE(F45,K45,P45,U45,Z45,AE45,AJ45)</f>
        <v>0.11111111111111112</v>
      </c>
      <c r="AP44" s="35">
        <f>AVERAGE(G45,L45,Q45,V45,AA45,AF45,AK45)</f>
        <v>0</v>
      </c>
      <c r="AQ44" s="35">
        <f>AVERAGE(H45,M45,R45,W45,AB45,AG45,AL45)</f>
        <v>0</v>
      </c>
      <c r="AR44" s="42"/>
    </row>
    <row r="45" spans="1:44">
      <c r="A45" s="32"/>
      <c r="B45" s="33"/>
      <c r="C45" s="34"/>
      <c r="D45" s="36">
        <f>D44/$C$44</f>
        <v>0.88888888888888884</v>
      </c>
      <c r="E45" s="36">
        <f t="shared" ref="E45:AL45" si="21">E44/$C$44</f>
        <v>5.5555555555555552E-2</v>
      </c>
      <c r="F45" s="36">
        <f t="shared" si="21"/>
        <v>5.5555555555555552E-2</v>
      </c>
      <c r="G45" s="36">
        <f t="shared" si="21"/>
        <v>0</v>
      </c>
      <c r="H45" s="36">
        <f t="shared" si="21"/>
        <v>0</v>
      </c>
      <c r="I45" s="36">
        <f t="shared" si="21"/>
        <v>0.77777777777777779</v>
      </c>
      <c r="J45" s="36">
        <f t="shared" si="21"/>
        <v>0.1111111111111111</v>
      </c>
      <c r="K45" s="36">
        <f t="shared" si="21"/>
        <v>0.1111111111111111</v>
      </c>
      <c r="L45" s="36">
        <f t="shared" si="21"/>
        <v>0</v>
      </c>
      <c r="M45" s="36">
        <f t="shared" si="21"/>
        <v>0</v>
      </c>
      <c r="N45" s="36">
        <f t="shared" si="21"/>
        <v>0.66666666666666663</v>
      </c>
      <c r="O45" s="36">
        <f t="shared" si="21"/>
        <v>0.22222222222222221</v>
      </c>
      <c r="P45" s="36">
        <f t="shared" si="21"/>
        <v>0.1111111111111111</v>
      </c>
      <c r="Q45" s="36">
        <f t="shared" si="21"/>
        <v>0</v>
      </c>
      <c r="R45" s="36">
        <f t="shared" si="21"/>
        <v>0</v>
      </c>
      <c r="S45" s="36">
        <f t="shared" si="21"/>
        <v>0.33333333333333331</v>
      </c>
      <c r="T45" s="36">
        <f t="shared" si="21"/>
        <v>0.66666666666666663</v>
      </c>
      <c r="U45" s="36">
        <f t="shared" si="21"/>
        <v>0</v>
      </c>
      <c r="V45" s="36">
        <f t="shared" si="21"/>
        <v>0</v>
      </c>
      <c r="W45" s="36">
        <f t="shared" si="21"/>
        <v>0</v>
      </c>
      <c r="X45" s="36">
        <f t="shared" si="21"/>
        <v>0.61111111111111116</v>
      </c>
      <c r="Y45" s="36">
        <f t="shared" si="21"/>
        <v>0.33333333333333331</v>
      </c>
      <c r="Z45" s="36">
        <f t="shared" si="21"/>
        <v>5.5555555555555552E-2</v>
      </c>
      <c r="AA45" s="36">
        <f t="shared" si="21"/>
        <v>0</v>
      </c>
      <c r="AB45" s="36">
        <f t="shared" si="21"/>
        <v>0</v>
      </c>
      <c r="AC45" s="36">
        <f t="shared" si="21"/>
        <v>0.77777777777777779</v>
      </c>
      <c r="AD45" s="36">
        <f t="shared" si="21"/>
        <v>0.1111111111111111</v>
      </c>
      <c r="AE45" s="36">
        <f t="shared" si="21"/>
        <v>0.1111111111111111</v>
      </c>
      <c r="AF45" s="36">
        <f t="shared" si="21"/>
        <v>0</v>
      </c>
      <c r="AG45" s="36">
        <f t="shared" si="21"/>
        <v>0</v>
      </c>
      <c r="AH45" s="36">
        <f t="shared" si="21"/>
        <v>0.66666666666666663</v>
      </c>
      <c r="AI45" s="36">
        <f t="shared" si="21"/>
        <v>0</v>
      </c>
      <c r="AJ45" s="36">
        <f t="shared" si="21"/>
        <v>0.33333333333333331</v>
      </c>
      <c r="AK45" s="36">
        <f t="shared" si="21"/>
        <v>0</v>
      </c>
      <c r="AL45" s="36">
        <f t="shared" si="21"/>
        <v>0</v>
      </c>
      <c r="AM45" s="35"/>
      <c r="AN45" s="35"/>
      <c r="AO45" s="35"/>
      <c r="AP45" s="35"/>
      <c r="AQ45" s="35"/>
      <c r="AR45" s="41"/>
    </row>
    <row r="46" spans="1:44" ht="25.5" customHeight="1">
      <c r="A46" s="32" t="s">
        <v>35</v>
      </c>
      <c r="B46" s="33" t="s">
        <v>17</v>
      </c>
      <c r="C46" s="34">
        <v>12</v>
      </c>
      <c r="D46" s="21">
        <v>10</v>
      </c>
      <c r="E46" s="21">
        <v>2</v>
      </c>
      <c r="F46" s="21">
        <v>0</v>
      </c>
      <c r="G46" s="21">
        <v>0</v>
      </c>
      <c r="H46" s="21">
        <v>0</v>
      </c>
      <c r="I46" s="21">
        <v>8</v>
      </c>
      <c r="J46" s="21">
        <v>4</v>
      </c>
      <c r="K46" s="21">
        <v>0</v>
      </c>
      <c r="L46" s="21">
        <v>0</v>
      </c>
      <c r="M46" s="21">
        <v>0</v>
      </c>
      <c r="N46" s="21">
        <v>4</v>
      </c>
      <c r="O46" s="21">
        <v>7</v>
      </c>
      <c r="P46" s="21">
        <v>1</v>
      </c>
      <c r="Q46" s="21">
        <v>0</v>
      </c>
      <c r="R46" s="21">
        <v>0</v>
      </c>
      <c r="S46" s="21">
        <v>9</v>
      </c>
      <c r="T46" s="21">
        <v>2</v>
      </c>
      <c r="U46" s="21">
        <v>1</v>
      </c>
      <c r="V46" s="21">
        <v>0</v>
      </c>
      <c r="W46" s="21">
        <v>0</v>
      </c>
      <c r="X46" s="21">
        <v>10</v>
      </c>
      <c r="Y46" s="21">
        <v>0</v>
      </c>
      <c r="Z46" s="21">
        <v>2</v>
      </c>
      <c r="AA46" s="21">
        <v>0</v>
      </c>
      <c r="AB46" s="21">
        <v>0</v>
      </c>
      <c r="AC46" s="21">
        <v>6</v>
      </c>
      <c r="AD46" s="21">
        <v>5</v>
      </c>
      <c r="AE46" s="21">
        <v>1</v>
      </c>
      <c r="AF46" s="21">
        <v>0</v>
      </c>
      <c r="AG46" s="21">
        <v>0</v>
      </c>
      <c r="AH46" s="21">
        <v>8</v>
      </c>
      <c r="AI46" s="21">
        <v>0</v>
      </c>
      <c r="AJ46" s="21">
        <v>4</v>
      </c>
      <c r="AK46" s="21">
        <v>0</v>
      </c>
      <c r="AL46" s="21">
        <v>0</v>
      </c>
      <c r="AM46" s="35">
        <f>AVERAGE(D47,I47,N47,S47,X47,AC47,AH47)</f>
        <v>0.65476190476190477</v>
      </c>
      <c r="AN46" s="35">
        <f>AVERAGE(E47,J47,O47,T47,Y47,AD47,AI47)</f>
        <v>0.23809523809523814</v>
      </c>
      <c r="AO46" s="35">
        <f>AVERAGE(F47,K47,P47,U47,Z47,AE47,AJ47)</f>
        <v>0.10714285714285714</v>
      </c>
      <c r="AP46" s="35">
        <f>AVERAGE(G47,L47,Q47,V47,AA47,AF47,AK47)</f>
        <v>0</v>
      </c>
      <c r="AQ46" s="35">
        <f>AVERAGE(H47,M47,R47,W47,AB47,AG47,AL47)</f>
        <v>0</v>
      </c>
      <c r="AR46" s="42"/>
    </row>
    <row r="47" spans="1:44">
      <c r="A47" s="32"/>
      <c r="B47" s="33"/>
      <c r="C47" s="34"/>
      <c r="D47" s="36">
        <f>D46/$C$46</f>
        <v>0.83333333333333337</v>
      </c>
      <c r="E47" s="36">
        <f t="shared" ref="E47:AL47" si="22">E46/$C$46</f>
        <v>0.16666666666666666</v>
      </c>
      <c r="F47" s="36">
        <f t="shared" si="22"/>
        <v>0</v>
      </c>
      <c r="G47" s="36">
        <f t="shared" si="22"/>
        <v>0</v>
      </c>
      <c r="H47" s="36">
        <f t="shared" si="22"/>
        <v>0</v>
      </c>
      <c r="I47" s="36">
        <f t="shared" si="22"/>
        <v>0.66666666666666663</v>
      </c>
      <c r="J47" s="36">
        <f t="shared" si="22"/>
        <v>0.33333333333333331</v>
      </c>
      <c r="K47" s="36">
        <f t="shared" si="22"/>
        <v>0</v>
      </c>
      <c r="L47" s="36">
        <f t="shared" si="22"/>
        <v>0</v>
      </c>
      <c r="M47" s="36">
        <f t="shared" si="22"/>
        <v>0</v>
      </c>
      <c r="N47" s="36">
        <f t="shared" si="22"/>
        <v>0.33333333333333331</v>
      </c>
      <c r="O47" s="36">
        <f t="shared" si="22"/>
        <v>0.58333333333333337</v>
      </c>
      <c r="P47" s="36">
        <f t="shared" si="22"/>
        <v>8.3333333333333329E-2</v>
      </c>
      <c r="Q47" s="36">
        <f t="shared" si="22"/>
        <v>0</v>
      </c>
      <c r="R47" s="36">
        <f t="shared" si="22"/>
        <v>0</v>
      </c>
      <c r="S47" s="36">
        <f t="shared" si="22"/>
        <v>0.75</v>
      </c>
      <c r="T47" s="36">
        <f t="shared" si="22"/>
        <v>0.16666666666666666</v>
      </c>
      <c r="U47" s="36">
        <f t="shared" si="22"/>
        <v>8.3333333333333329E-2</v>
      </c>
      <c r="V47" s="36">
        <f t="shared" si="22"/>
        <v>0</v>
      </c>
      <c r="W47" s="36">
        <f t="shared" si="22"/>
        <v>0</v>
      </c>
      <c r="X47" s="36">
        <f t="shared" si="22"/>
        <v>0.83333333333333337</v>
      </c>
      <c r="Y47" s="36">
        <f t="shared" si="22"/>
        <v>0</v>
      </c>
      <c r="Z47" s="36">
        <f t="shared" si="22"/>
        <v>0.16666666666666666</v>
      </c>
      <c r="AA47" s="36">
        <f t="shared" si="22"/>
        <v>0</v>
      </c>
      <c r="AB47" s="36">
        <f t="shared" si="22"/>
        <v>0</v>
      </c>
      <c r="AC47" s="36">
        <f t="shared" si="22"/>
        <v>0.5</v>
      </c>
      <c r="AD47" s="36">
        <f t="shared" si="22"/>
        <v>0.41666666666666669</v>
      </c>
      <c r="AE47" s="36">
        <f t="shared" si="22"/>
        <v>8.3333333333333329E-2</v>
      </c>
      <c r="AF47" s="36">
        <f t="shared" si="22"/>
        <v>0</v>
      </c>
      <c r="AG47" s="36">
        <f t="shared" si="22"/>
        <v>0</v>
      </c>
      <c r="AH47" s="36">
        <f t="shared" si="22"/>
        <v>0.66666666666666663</v>
      </c>
      <c r="AI47" s="36">
        <f t="shared" si="22"/>
        <v>0</v>
      </c>
      <c r="AJ47" s="36">
        <f t="shared" si="22"/>
        <v>0.33333333333333331</v>
      </c>
      <c r="AK47" s="36">
        <f t="shared" si="22"/>
        <v>0</v>
      </c>
      <c r="AL47" s="36">
        <f t="shared" si="22"/>
        <v>0</v>
      </c>
      <c r="AM47" s="35"/>
      <c r="AN47" s="35"/>
      <c r="AO47" s="35"/>
      <c r="AP47" s="35"/>
      <c r="AQ47" s="35"/>
      <c r="AR47" s="41"/>
    </row>
    <row r="48" spans="1:44" ht="51" customHeight="1">
      <c r="A48" s="32" t="s">
        <v>36</v>
      </c>
      <c r="B48" s="33" t="s">
        <v>17</v>
      </c>
      <c r="C48" s="34">
        <v>17</v>
      </c>
      <c r="D48" s="21">
        <v>14</v>
      </c>
      <c r="E48" s="21">
        <v>3</v>
      </c>
      <c r="F48" s="21">
        <v>0</v>
      </c>
      <c r="G48" s="21">
        <v>0</v>
      </c>
      <c r="H48" s="21">
        <v>0</v>
      </c>
      <c r="I48" s="21">
        <v>16</v>
      </c>
      <c r="J48" s="21">
        <v>0</v>
      </c>
      <c r="K48" s="21">
        <v>1</v>
      </c>
      <c r="L48" s="21">
        <v>0</v>
      </c>
      <c r="M48" s="21">
        <v>0</v>
      </c>
      <c r="N48" s="21">
        <v>15</v>
      </c>
      <c r="O48" s="21">
        <v>1</v>
      </c>
      <c r="P48" s="21">
        <v>1</v>
      </c>
      <c r="Q48" s="21">
        <v>0</v>
      </c>
      <c r="R48" s="21">
        <v>0</v>
      </c>
      <c r="S48" s="21">
        <v>13</v>
      </c>
      <c r="T48" s="21">
        <v>2</v>
      </c>
      <c r="U48" s="21">
        <v>2</v>
      </c>
      <c r="V48" s="21">
        <v>0</v>
      </c>
      <c r="W48" s="21">
        <v>0</v>
      </c>
      <c r="X48" s="21">
        <v>14</v>
      </c>
      <c r="Y48" s="21">
        <v>0</v>
      </c>
      <c r="Z48" s="21">
        <v>3</v>
      </c>
      <c r="AA48" s="21">
        <v>0</v>
      </c>
      <c r="AB48" s="21">
        <v>0</v>
      </c>
      <c r="AC48" s="21">
        <v>16</v>
      </c>
      <c r="AD48" s="21">
        <v>1</v>
      </c>
      <c r="AE48" s="21">
        <v>0</v>
      </c>
      <c r="AF48" s="21">
        <v>0</v>
      </c>
      <c r="AG48" s="21">
        <v>0</v>
      </c>
      <c r="AH48" s="21">
        <v>17</v>
      </c>
      <c r="AI48" s="21">
        <v>0</v>
      </c>
      <c r="AJ48" s="21">
        <v>0</v>
      </c>
      <c r="AK48" s="21">
        <v>0</v>
      </c>
      <c r="AL48" s="21">
        <v>0</v>
      </c>
      <c r="AM48" s="35">
        <f>AVERAGE(D49,I49,N49,S49,X49,AC49,AH49)</f>
        <v>0.88235294117647067</v>
      </c>
      <c r="AN48" s="35">
        <f>AVERAGE(E49,J49,O49,T49,Y49,AD49,AI49)</f>
        <v>5.8823529411764705E-2</v>
      </c>
      <c r="AO48" s="35">
        <f>AVERAGE(F49,K49,P49,U49,Z49,AE49,AJ49)</f>
        <v>5.8823529411764705E-2</v>
      </c>
      <c r="AP48" s="35">
        <f>AVERAGE(G49,L49,Q49,V49,AA49,AF49,AK49)</f>
        <v>0</v>
      </c>
      <c r="AQ48" s="35">
        <f>AVERAGE(H49,M49,R49,W49,AB49,AG49,AL49)</f>
        <v>0</v>
      </c>
      <c r="AR48" s="42"/>
    </row>
    <row r="49" spans="1:44">
      <c r="A49" s="32"/>
      <c r="B49" s="33"/>
      <c r="C49" s="34"/>
      <c r="D49" s="36">
        <f>D48/$C$48</f>
        <v>0.82352941176470584</v>
      </c>
      <c r="E49" s="36">
        <f t="shared" ref="E49:AL49" si="23">E48/$C$48</f>
        <v>0.17647058823529413</v>
      </c>
      <c r="F49" s="36">
        <f t="shared" si="23"/>
        <v>0</v>
      </c>
      <c r="G49" s="36">
        <f t="shared" si="23"/>
        <v>0</v>
      </c>
      <c r="H49" s="36">
        <f t="shared" si="23"/>
        <v>0</v>
      </c>
      <c r="I49" s="36">
        <f t="shared" si="23"/>
        <v>0.94117647058823528</v>
      </c>
      <c r="J49" s="36">
        <f t="shared" si="23"/>
        <v>0</v>
      </c>
      <c r="K49" s="36">
        <f t="shared" si="23"/>
        <v>5.8823529411764705E-2</v>
      </c>
      <c r="L49" s="36">
        <f t="shared" si="23"/>
        <v>0</v>
      </c>
      <c r="M49" s="36">
        <f t="shared" si="23"/>
        <v>0</v>
      </c>
      <c r="N49" s="36">
        <f t="shared" si="23"/>
        <v>0.88235294117647056</v>
      </c>
      <c r="O49" s="36">
        <f t="shared" si="23"/>
        <v>5.8823529411764705E-2</v>
      </c>
      <c r="P49" s="36">
        <f t="shared" si="23"/>
        <v>5.8823529411764705E-2</v>
      </c>
      <c r="Q49" s="36">
        <f t="shared" si="23"/>
        <v>0</v>
      </c>
      <c r="R49" s="36">
        <f t="shared" si="23"/>
        <v>0</v>
      </c>
      <c r="S49" s="36">
        <f t="shared" si="23"/>
        <v>0.76470588235294112</v>
      </c>
      <c r="T49" s="36">
        <f t="shared" si="23"/>
        <v>0.11764705882352941</v>
      </c>
      <c r="U49" s="36">
        <f t="shared" si="23"/>
        <v>0.11764705882352941</v>
      </c>
      <c r="V49" s="36">
        <f t="shared" si="23"/>
        <v>0</v>
      </c>
      <c r="W49" s="36">
        <f t="shared" si="23"/>
        <v>0</v>
      </c>
      <c r="X49" s="36">
        <f t="shared" si="23"/>
        <v>0.82352941176470584</v>
      </c>
      <c r="Y49" s="36">
        <f t="shared" si="23"/>
        <v>0</v>
      </c>
      <c r="Z49" s="36">
        <f t="shared" si="23"/>
        <v>0.17647058823529413</v>
      </c>
      <c r="AA49" s="36">
        <f t="shared" si="23"/>
        <v>0</v>
      </c>
      <c r="AB49" s="36">
        <f t="shared" si="23"/>
        <v>0</v>
      </c>
      <c r="AC49" s="36">
        <f t="shared" si="23"/>
        <v>0.94117647058823528</v>
      </c>
      <c r="AD49" s="36">
        <f t="shared" si="23"/>
        <v>5.8823529411764705E-2</v>
      </c>
      <c r="AE49" s="36">
        <f t="shared" si="23"/>
        <v>0</v>
      </c>
      <c r="AF49" s="36">
        <f t="shared" si="23"/>
        <v>0</v>
      </c>
      <c r="AG49" s="36">
        <f t="shared" si="23"/>
        <v>0</v>
      </c>
      <c r="AH49" s="36">
        <f t="shared" si="23"/>
        <v>1</v>
      </c>
      <c r="AI49" s="36">
        <f t="shared" si="23"/>
        <v>0</v>
      </c>
      <c r="AJ49" s="36">
        <f t="shared" si="23"/>
        <v>0</v>
      </c>
      <c r="AK49" s="36">
        <f t="shared" si="23"/>
        <v>0</v>
      </c>
      <c r="AL49" s="36">
        <f t="shared" si="23"/>
        <v>0</v>
      </c>
      <c r="AM49" s="35"/>
      <c r="AN49" s="35"/>
      <c r="AO49" s="35"/>
      <c r="AP49" s="35"/>
      <c r="AQ49" s="35"/>
      <c r="AR49" s="41"/>
    </row>
    <row r="50" spans="1:44" ht="33" customHeight="1">
      <c r="A50" s="33" t="s">
        <v>37</v>
      </c>
      <c r="B50" s="33" t="s">
        <v>17</v>
      </c>
      <c r="C50" s="34">
        <v>18</v>
      </c>
      <c r="D50" s="21">
        <v>16</v>
      </c>
      <c r="E50" s="21">
        <v>1</v>
      </c>
      <c r="F50" s="21">
        <v>1</v>
      </c>
      <c r="G50" s="21">
        <v>0</v>
      </c>
      <c r="H50" s="21">
        <v>0</v>
      </c>
      <c r="I50" s="21">
        <v>17</v>
      </c>
      <c r="J50" s="21">
        <v>1</v>
      </c>
      <c r="K50" s="21">
        <v>0</v>
      </c>
      <c r="L50" s="21">
        <v>0</v>
      </c>
      <c r="M50" s="21">
        <v>0</v>
      </c>
      <c r="N50" s="21">
        <v>12</v>
      </c>
      <c r="O50" s="21">
        <v>4</v>
      </c>
      <c r="P50" s="21">
        <v>2</v>
      </c>
      <c r="Q50" s="21">
        <v>0</v>
      </c>
      <c r="R50" s="21">
        <v>0</v>
      </c>
      <c r="S50" s="21">
        <v>12</v>
      </c>
      <c r="T50" s="21">
        <v>2</v>
      </c>
      <c r="U50" s="21">
        <v>4</v>
      </c>
      <c r="V50" s="21">
        <v>0</v>
      </c>
      <c r="W50" s="21">
        <v>0</v>
      </c>
      <c r="X50" s="21">
        <v>15</v>
      </c>
      <c r="Y50" s="21">
        <v>1</v>
      </c>
      <c r="Z50" s="21">
        <v>2</v>
      </c>
      <c r="AA50" s="21">
        <v>0</v>
      </c>
      <c r="AB50" s="21">
        <v>0</v>
      </c>
      <c r="AC50" s="21">
        <v>16</v>
      </c>
      <c r="AD50" s="21">
        <v>0</v>
      </c>
      <c r="AE50" s="21">
        <v>2</v>
      </c>
      <c r="AF50" s="21">
        <v>0</v>
      </c>
      <c r="AG50" s="21">
        <v>0</v>
      </c>
      <c r="AH50" s="21">
        <v>16</v>
      </c>
      <c r="AI50" s="21">
        <v>0</v>
      </c>
      <c r="AJ50" s="21">
        <v>2</v>
      </c>
      <c r="AK50" s="21">
        <v>0</v>
      </c>
      <c r="AL50" s="21">
        <v>0</v>
      </c>
      <c r="AM50" s="35">
        <f>AVERAGE(D51,I51,N51,S51,X51,AC51,AH51)</f>
        <v>0.82539682539682546</v>
      </c>
      <c r="AN50" s="35">
        <f>AVERAGE(E51,J51,O51,T51,Y51,AD51,AI51)</f>
        <v>7.1428571428571425E-2</v>
      </c>
      <c r="AO50" s="35">
        <f>AVERAGE(F51,K51,P51,U51,Z51,AE51,AJ51)</f>
        <v>0.10317460317460315</v>
      </c>
      <c r="AP50" s="35">
        <f>AVERAGE(G51,L51,Q51,V51,AA51,AF51,AK51)</f>
        <v>0</v>
      </c>
      <c r="AQ50" s="35">
        <f>AVERAGE(H51,M51,R51,W51,AB51,AG51,AL51)</f>
        <v>0</v>
      </c>
      <c r="AR50" s="42"/>
    </row>
    <row r="51" spans="1:44" ht="33" customHeight="1">
      <c r="A51" s="33"/>
      <c r="B51" s="33"/>
      <c r="C51" s="34"/>
      <c r="D51" s="36">
        <f>D50/$C$50</f>
        <v>0.88888888888888884</v>
      </c>
      <c r="E51" s="36">
        <f t="shared" ref="E51:AL51" si="24">E50/$C$50</f>
        <v>5.5555555555555552E-2</v>
      </c>
      <c r="F51" s="36">
        <f t="shared" si="24"/>
        <v>5.5555555555555552E-2</v>
      </c>
      <c r="G51" s="36">
        <f t="shared" si="24"/>
        <v>0</v>
      </c>
      <c r="H51" s="36">
        <f t="shared" si="24"/>
        <v>0</v>
      </c>
      <c r="I51" s="36">
        <f t="shared" si="24"/>
        <v>0.94444444444444442</v>
      </c>
      <c r="J51" s="36">
        <f t="shared" si="24"/>
        <v>5.5555555555555552E-2</v>
      </c>
      <c r="K51" s="36">
        <f t="shared" si="24"/>
        <v>0</v>
      </c>
      <c r="L51" s="36">
        <f t="shared" si="24"/>
        <v>0</v>
      </c>
      <c r="M51" s="36">
        <f t="shared" si="24"/>
        <v>0</v>
      </c>
      <c r="N51" s="36">
        <f t="shared" si="24"/>
        <v>0.66666666666666663</v>
      </c>
      <c r="O51" s="36">
        <f t="shared" si="24"/>
        <v>0.22222222222222221</v>
      </c>
      <c r="P51" s="36">
        <f t="shared" si="24"/>
        <v>0.1111111111111111</v>
      </c>
      <c r="Q51" s="36">
        <f t="shared" si="24"/>
        <v>0</v>
      </c>
      <c r="R51" s="36">
        <f t="shared" si="24"/>
        <v>0</v>
      </c>
      <c r="S51" s="36">
        <f t="shared" si="24"/>
        <v>0.66666666666666663</v>
      </c>
      <c r="T51" s="36">
        <f t="shared" si="24"/>
        <v>0.1111111111111111</v>
      </c>
      <c r="U51" s="36">
        <f t="shared" si="24"/>
        <v>0.22222222222222221</v>
      </c>
      <c r="V51" s="36">
        <f t="shared" si="24"/>
        <v>0</v>
      </c>
      <c r="W51" s="36">
        <f t="shared" si="24"/>
        <v>0</v>
      </c>
      <c r="X51" s="36">
        <f t="shared" si="24"/>
        <v>0.83333333333333337</v>
      </c>
      <c r="Y51" s="36">
        <f t="shared" si="24"/>
        <v>5.5555555555555552E-2</v>
      </c>
      <c r="Z51" s="36">
        <f t="shared" si="24"/>
        <v>0.1111111111111111</v>
      </c>
      <c r="AA51" s="36">
        <f t="shared" si="24"/>
        <v>0</v>
      </c>
      <c r="AB51" s="36">
        <f t="shared" si="24"/>
        <v>0</v>
      </c>
      <c r="AC51" s="36">
        <f t="shared" si="24"/>
        <v>0.88888888888888884</v>
      </c>
      <c r="AD51" s="36">
        <f t="shared" si="24"/>
        <v>0</v>
      </c>
      <c r="AE51" s="36">
        <f t="shared" si="24"/>
        <v>0.1111111111111111</v>
      </c>
      <c r="AF51" s="36">
        <f t="shared" si="24"/>
        <v>0</v>
      </c>
      <c r="AG51" s="36">
        <f t="shared" si="24"/>
        <v>0</v>
      </c>
      <c r="AH51" s="36">
        <f t="shared" si="24"/>
        <v>0.88888888888888884</v>
      </c>
      <c r="AI51" s="36">
        <f t="shared" si="24"/>
        <v>0</v>
      </c>
      <c r="AJ51" s="36">
        <f t="shared" si="24"/>
        <v>0.1111111111111111</v>
      </c>
      <c r="AK51" s="36">
        <f t="shared" si="24"/>
        <v>0</v>
      </c>
      <c r="AL51" s="36">
        <f t="shared" si="24"/>
        <v>0</v>
      </c>
      <c r="AM51" s="35"/>
      <c r="AN51" s="35"/>
      <c r="AO51" s="35"/>
      <c r="AP51" s="35"/>
      <c r="AQ51" s="35"/>
      <c r="AR51" s="41"/>
    </row>
    <row r="52" spans="1:44" ht="38.25" customHeight="1">
      <c r="A52" s="7" t="s">
        <v>38</v>
      </c>
      <c r="B52" s="33" t="s">
        <v>17</v>
      </c>
      <c r="C52" s="34">
        <v>8</v>
      </c>
      <c r="D52" s="21">
        <v>6</v>
      </c>
      <c r="E52" s="21">
        <v>2</v>
      </c>
      <c r="F52" s="21">
        <v>0</v>
      </c>
      <c r="G52" s="21">
        <v>0</v>
      </c>
      <c r="H52" s="21">
        <v>0</v>
      </c>
      <c r="I52" s="21">
        <v>6</v>
      </c>
      <c r="J52" s="21">
        <v>2</v>
      </c>
      <c r="K52" s="21">
        <v>0</v>
      </c>
      <c r="L52" s="21">
        <v>0</v>
      </c>
      <c r="M52" s="21">
        <v>0</v>
      </c>
      <c r="N52" s="21">
        <v>4</v>
      </c>
      <c r="O52" s="21">
        <v>2</v>
      </c>
      <c r="P52" s="21">
        <v>2</v>
      </c>
      <c r="Q52" s="21">
        <v>0</v>
      </c>
      <c r="R52" s="21">
        <v>0</v>
      </c>
      <c r="S52" s="21">
        <v>7</v>
      </c>
      <c r="T52" s="21">
        <v>0</v>
      </c>
      <c r="U52" s="21">
        <v>1</v>
      </c>
      <c r="V52" s="21">
        <v>0</v>
      </c>
      <c r="W52" s="21">
        <v>0</v>
      </c>
      <c r="X52" s="21">
        <v>8</v>
      </c>
      <c r="Y52" s="21">
        <v>0</v>
      </c>
      <c r="Z52" s="21">
        <v>0</v>
      </c>
      <c r="AA52" s="21">
        <v>0</v>
      </c>
      <c r="AB52" s="21">
        <v>0</v>
      </c>
      <c r="AC52" s="21">
        <v>6</v>
      </c>
      <c r="AD52" s="21">
        <v>0</v>
      </c>
      <c r="AE52" s="21">
        <v>2</v>
      </c>
      <c r="AF52" s="21">
        <v>0</v>
      </c>
      <c r="AG52" s="21">
        <v>0</v>
      </c>
      <c r="AH52" s="21">
        <v>4</v>
      </c>
      <c r="AI52" s="21">
        <v>2</v>
      </c>
      <c r="AJ52" s="21">
        <v>2</v>
      </c>
      <c r="AK52" s="21">
        <v>0</v>
      </c>
      <c r="AL52" s="21">
        <v>0</v>
      </c>
      <c r="AM52" s="35">
        <f>AVERAGE(D53,I53,N53,S53,X53,AC53,AH53)</f>
        <v>0.7321428571428571</v>
      </c>
      <c r="AN52" s="35">
        <f>AVERAGE(E53,J53,O53,T53,Y53,AD53,AI53)</f>
        <v>0.14285714285714285</v>
      </c>
      <c r="AO52" s="35">
        <f>AVERAGE(F53,K53,P53,U53,Z53,AE53,AJ53)</f>
        <v>0.125</v>
      </c>
      <c r="AP52" s="35">
        <f>AVERAGE(G53,L53,Q53,V53,AA53,AF53,AK53)</f>
        <v>0</v>
      </c>
      <c r="AQ52" s="35">
        <f>AVERAGE(H53,M53,R53,W53,AB53,AG53,AL53)</f>
        <v>0</v>
      </c>
      <c r="AR52" s="42"/>
    </row>
    <row r="53" spans="1:44">
      <c r="A53" s="7"/>
      <c r="B53" s="33"/>
      <c r="C53" s="34"/>
      <c r="D53" s="36">
        <f>D52/$C$52</f>
        <v>0.75</v>
      </c>
      <c r="E53" s="36">
        <f t="shared" ref="E53:AL53" si="25">E52/$C$52</f>
        <v>0.25</v>
      </c>
      <c r="F53" s="36">
        <f t="shared" si="25"/>
        <v>0</v>
      </c>
      <c r="G53" s="36">
        <f t="shared" si="25"/>
        <v>0</v>
      </c>
      <c r="H53" s="36">
        <f t="shared" si="25"/>
        <v>0</v>
      </c>
      <c r="I53" s="36">
        <f t="shared" si="25"/>
        <v>0.75</v>
      </c>
      <c r="J53" s="36">
        <f t="shared" si="25"/>
        <v>0.25</v>
      </c>
      <c r="K53" s="36">
        <f t="shared" si="25"/>
        <v>0</v>
      </c>
      <c r="L53" s="36">
        <f t="shared" si="25"/>
        <v>0</v>
      </c>
      <c r="M53" s="36">
        <f t="shared" si="25"/>
        <v>0</v>
      </c>
      <c r="N53" s="36">
        <f t="shared" si="25"/>
        <v>0.5</v>
      </c>
      <c r="O53" s="36">
        <f t="shared" si="25"/>
        <v>0.25</v>
      </c>
      <c r="P53" s="36">
        <f t="shared" si="25"/>
        <v>0.25</v>
      </c>
      <c r="Q53" s="36">
        <f t="shared" si="25"/>
        <v>0</v>
      </c>
      <c r="R53" s="36">
        <f t="shared" si="25"/>
        <v>0</v>
      </c>
      <c r="S53" s="36">
        <f t="shared" si="25"/>
        <v>0.875</v>
      </c>
      <c r="T53" s="36">
        <f t="shared" si="25"/>
        <v>0</v>
      </c>
      <c r="U53" s="36">
        <f t="shared" si="25"/>
        <v>0.125</v>
      </c>
      <c r="V53" s="36">
        <f t="shared" si="25"/>
        <v>0</v>
      </c>
      <c r="W53" s="36">
        <f t="shared" si="25"/>
        <v>0</v>
      </c>
      <c r="X53" s="36">
        <f t="shared" si="25"/>
        <v>1</v>
      </c>
      <c r="Y53" s="36">
        <f t="shared" si="25"/>
        <v>0</v>
      </c>
      <c r="Z53" s="36">
        <f t="shared" si="25"/>
        <v>0</v>
      </c>
      <c r="AA53" s="36">
        <f t="shared" si="25"/>
        <v>0</v>
      </c>
      <c r="AB53" s="36">
        <f t="shared" si="25"/>
        <v>0</v>
      </c>
      <c r="AC53" s="36">
        <f t="shared" si="25"/>
        <v>0.75</v>
      </c>
      <c r="AD53" s="36">
        <f t="shared" si="25"/>
        <v>0</v>
      </c>
      <c r="AE53" s="36">
        <f t="shared" si="25"/>
        <v>0.25</v>
      </c>
      <c r="AF53" s="36">
        <f t="shared" si="25"/>
        <v>0</v>
      </c>
      <c r="AG53" s="36">
        <f t="shared" si="25"/>
        <v>0</v>
      </c>
      <c r="AH53" s="36">
        <f t="shared" si="25"/>
        <v>0.5</v>
      </c>
      <c r="AI53" s="36">
        <f t="shared" si="25"/>
        <v>0.25</v>
      </c>
      <c r="AJ53" s="36">
        <f t="shared" si="25"/>
        <v>0.25</v>
      </c>
      <c r="AK53" s="36">
        <f t="shared" si="25"/>
        <v>0</v>
      </c>
      <c r="AL53" s="36">
        <f t="shared" si="25"/>
        <v>0</v>
      </c>
      <c r="AM53" s="35"/>
      <c r="AN53" s="35"/>
      <c r="AO53" s="35"/>
      <c r="AP53" s="35"/>
      <c r="AQ53" s="35"/>
      <c r="AR53" s="41"/>
    </row>
    <row r="54" spans="1:44" ht="51" customHeight="1">
      <c r="A54" s="7" t="s">
        <v>39</v>
      </c>
      <c r="B54" s="33" t="s">
        <v>17</v>
      </c>
      <c r="C54" s="34">
        <v>9</v>
      </c>
      <c r="D54" s="21">
        <v>6</v>
      </c>
      <c r="E54" s="21">
        <v>2</v>
      </c>
      <c r="F54" s="21">
        <v>1</v>
      </c>
      <c r="G54" s="21">
        <v>0</v>
      </c>
      <c r="H54" s="21">
        <v>0</v>
      </c>
      <c r="I54" s="21">
        <v>7</v>
      </c>
      <c r="J54" s="21">
        <v>2</v>
      </c>
      <c r="K54" s="21">
        <v>1</v>
      </c>
      <c r="L54" s="21">
        <v>0</v>
      </c>
      <c r="M54" s="21">
        <v>0</v>
      </c>
      <c r="N54" s="21">
        <v>5</v>
      </c>
      <c r="O54" s="21">
        <v>2</v>
      </c>
      <c r="P54" s="21">
        <v>1</v>
      </c>
      <c r="Q54" s="21">
        <v>0</v>
      </c>
      <c r="R54" s="21">
        <v>0</v>
      </c>
      <c r="S54" s="21">
        <v>3</v>
      </c>
      <c r="T54" s="21">
        <v>5</v>
      </c>
      <c r="U54" s="21">
        <v>1</v>
      </c>
      <c r="V54" s="21">
        <v>0</v>
      </c>
      <c r="W54" s="21">
        <v>0</v>
      </c>
      <c r="X54" s="21">
        <v>6</v>
      </c>
      <c r="Y54" s="21">
        <v>2</v>
      </c>
      <c r="Z54" s="21">
        <v>1</v>
      </c>
      <c r="AA54" s="21">
        <v>0</v>
      </c>
      <c r="AB54" s="21">
        <v>0</v>
      </c>
      <c r="AC54" s="21">
        <v>8</v>
      </c>
      <c r="AD54" s="21">
        <v>1</v>
      </c>
      <c r="AE54" s="21">
        <v>0</v>
      </c>
      <c r="AF54" s="21">
        <v>0</v>
      </c>
      <c r="AG54" s="21">
        <v>0</v>
      </c>
      <c r="AH54" s="21">
        <v>9</v>
      </c>
      <c r="AI54" s="21">
        <v>0</v>
      </c>
      <c r="AJ54" s="21">
        <v>0</v>
      </c>
      <c r="AK54" s="21">
        <v>0</v>
      </c>
      <c r="AL54" s="21">
        <v>0</v>
      </c>
      <c r="AM54" s="35">
        <f>AVERAGE(D55,I55,N55,S55,X55,AC55,AH55)</f>
        <v>0.69841269841269848</v>
      </c>
      <c r="AN54" s="35">
        <f>AVERAGE(E55,J55,O55,T55,Y55,AD55,AI55)</f>
        <v>0.22222222222222227</v>
      </c>
      <c r="AO54" s="35">
        <f>AVERAGE(F55,K55,P55,U55,Z55,AE55,AJ55)</f>
        <v>7.9365079365079375E-2</v>
      </c>
      <c r="AP54" s="35">
        <f>AVERAGE(G55,L55,Q55,V55,AA55,AF55,AK55)</f>
        <v>0</v>
      </c>
      <c r="AQ54" s="35">
        <f>AVERAGE(H55,M55,R55,W55,AB55,AG55,AL55)</f>
        <v>0</v>
      </c>
      <c r="AR54" s="42"/>
    </row>
    <row r="55" spans="1:44">
      <c r="A55" s="7"/>
      <c r="B55" s="33"/>
      <c r="C55" s="34"/>
      <c r="D55" s="36">
        <f>D54/$C$54</f>
        <v>0.66666666666666663</v>
      </c>
      <c r="E55" s="36">
        <f t="shared" ref="E55:AL55" si="26">E54/$C$54</f>
        <v>0.22222222222222221</v>
      </c>
      <c r="F55" s="36">
        <f t="shared" si="26"/>
        <v>0.1111111111111111</v>
      </c>
      <c r="G55" s="36">
        <f t="shared" si="26"/>
        <v>0</v>
      </c>
      <c r="H55" s="36">
        <f t="shared" si="26"/>
        <v>0</v>
      </c>
      <c r="I55" s="36">
        <f t="shared" si="26"/>
        <v>0.77777777777777779</v>
      </c>
      <c r="J55" s="36">
        <f t="shared" si="26"/>
        <v>0.22222222222222221</v>
      </c>
      <c r="K55" s="36">
        <f t="shared" si="26"/>
        <v>0.1111111111111111</v>
      </c>
      <c r="L55" s="36">
        <f t="shared" si="26"/>
        <v>0</v>
      </c>
      <c r="M55" s="36">
        <f t="shared" si="26"/>
        <v>0</v>
      </c>
      <c r="N55" s="36">
        <f t="shared" si="26"/>
        <v>0.55555555555555558</v>
      </c>
      <c r="O55" s="36">
        <f t="shared" si="26"/>
        <v>0.22222222222222221</v>
      </c>
      <c r="P55" s="36">
        <f t="shared" si="26"/>
        <v>0.1111111111111111</v>
      </c>
      <c r="Q55" s="36">
        <f t="shared" si="26"/>
        <v>0</v>
      </c>
      <c r="R55" s="36">
        <f t="shared" si="26"/>
        <v>0</v>
      </c>
      <c r="S55" s="36">
        <f t="shared" si="26"/>
        <v>0.33333333333333331</v>
      </c>
      <c r="T55" s="36">
        <f t="shared" si="26"/>
        <v>0.55555555555555558</v>
      </c>
      <c r="U55" s="36">
        <f t="shared" si="26"/>
        <v>0.1111111111111111</v>
      </c>
      <c r="V55" s="36">
        <f t="shared" si="26"/>
        <v>0</v>
      </c>
      <c r="W55" s="36">
        <f t="shared" si="26"/>
        <v>0</v>
      </c>
      <c r="X55" s="36">
        <f t="shared" si="26"/>
        <v>0.66666666666666663</v>
      </c>
      <c r="Y55" s="36">
        <f t="shared" si="26"/>
        <v>0.22222222222222221</v>
      </c>
      <c r="Z55" s="36">
        <f t="shared" si="26"/>
        <v>0.1111111111111111</v>
      </c>
      <c r="AA55" s="36">
        <f t="shared" si="26"/>
        <v>0</v>
      </c>
      <c r="AB55" s="36">
        <f t="shared" si="26"/>
        <v>0</v>
      </c>
      <c r="AC55" s="36">
        <f t="shared" si="26"/>
        <v>0.88888888888888884</v>
      </c>
      <c r="AD55" s="36">
        <f t="shared" si="26"/>
        <v>0.1111111111111111</v>
      </c>
      <c r="AE55" s="36">
        <f t="shared" si="26"/>
        <v>0</v>
      </c>
      <c r="AF55" s="36">
        <f t="shared" si="26"/>
        <v>0</v>
      </c>
      <c r="AG55" s="36">
        <f t="shared" si="26"/>
        <v>0</v>
      </c>
      <c r="AH55" s="36">
        <f t="shared" si="26"/>
        <v>1</v>
      </c>
      <c r="AI55" s="36">
        <f t="shared" si="26"/>
        <v>0</v>
      </c>
      <c r="AJ55" s="36">
        <f t="shared" si="26"/>
        <v>0</v>
      </c>
      <c r="AK55" s="36">
        <f t="shared" si="26"/>
        <v>0</v>
      </c>
      <c r="AL55" s="36">
        <f t="shared" si="26"/>
        <v>0</v>
      </c>
      <c r="AM55" s="35"/>
      <c r="AN55" s="35"/>
      <c r="AO55" s="35"/>
      <c r="AP55" s="35"/>
      <c r="AQ55" s="35"/>
      <c r="AR55" s="41"/>
    </row>
    <row r="56" spans="1:44">
      <c r="C56" s="1">
        <f>SUM(C4:C54)</f>
        <v>687</v>
      </c>
    </row>
  </sheetData>
  <mergeCells count="244">
    <mergeCell ref="AR48:AR49"/>
    <mergeCell ref="AR50:AR51"/>
    <mergeCell ref="AR52:AR53"/>
    <mergeCell ref="AR54:AR55"/>
    <mergeCell ref="AR38:AR39"/>
    <mergeCell ref="AR40:AR41"/>
    <mergeCell ref="AR42:AR43"/>
    <mergeCell ref="AR44:AR45"/>
    <mergeCell ref="AR46:AR47"/>
    <mergeCell ref="AR28:AR29"/>
    <mergeCell ref="AR30:AR31"/>
    <mergeCell ref="AR32:AR33"/>
    <mergeCell ref="AR34:AR35"/>
    <mergeCell ref="AR36:AR37"/>
    <mergeCell ref="AQ36:AQ37"/>
    <mergeCell ref="AP36:AP37"/>
    <mergeCell ref="AO36:AO37"/>
    <mergeCell ref="AN36:AN37"/>
    <mergeCell ref="AR4:AR5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AR24:AR25"/>
    <mergeCell ref="AR26:AR27"/>
    <mergeCell ref="AM38:AM39"/>
    <mergeCell ref="AN38:AN39"/>
    <mergeCell ref="AO38:AO39"/>
    <mergeCell ref="AP38:AP39"/>
    <mergeCell ref="AQ38:AQ39"/>
    <mergeCell ref="AQ40:AQ41"/>
    <mergeCell ref="AP40:AP41"/>
    <mergeCell ref="AO40:AO41"/>
    <mergeCell ref="AN40:AN41"/>
    <mergeCell ref="AM40:AM41"/>
    <mergeCell ref="AM42:AM43"/>
    <mergeCell ref="AN42:AN43"/>
    <mergeCell ref="AO42:AO43"/>
    <mergeCell ref="AP42:AP43"/>
    <mergeCell ref="AQ42:AQ43"/>
    <mergeCell ref="AQ46:AQ47"/>
    <mergeCell ref="AQ44:AQ45"/>
    <mergeCell ref="AP44:AP45"/>
    <mergeCell ref="AO44:AO45"/>
    <mergeCell ref="AN44:AN45"/>
    <mergeCell ref="AQ50:AQ51"/>
    <mergeCell ref="AQ48:AQ49"/>
    <mergeCell ref="AP48:AP49"/>
    <mergeCell ref="AO48:AO49"/>
    <mergeCell ref="AN48:AN49"/>
    <mergeCell ref="AQ54:AQ55"/>
    <mergeCell ref="AQ52:AQ53"/>
    <mergeCell ref="AP52:AP53"/>
    <mergeCell ref="AO52:AO53"/>
    <mergeCell ref="AN52:AN53"/>
    <mergeCell ref="AM36:AM37"/>
    <mergeCell ref="AM54:AM55"/>
    <mergeCell ref="AN54:AN55"/>
    <mergeCell ref="AO54:AO55"/>
    <mergeCell ref="AP54:AP55"/>
    <mergeCell ref="AM52:AM53"/>
    <mergeCell ref="AM50:AM51"/>
    <mergeCell ref="AN50:AN51"/>
    <mergeCell ref="AO50:AO51"/>
    <mergeCell ref="AP50:AP51"/>
    <mergeCell ref="AM48:AM49"/>
    <mergeCell ref="AM46:AM47"/>
    <mergeCell ref="AN46:AN47"/>
    <mergeCell ref="AO46:AO47"/>
    <mergeCell ref="AP46:AP47"/>
    <mergeCell ref="AM44:AM45"/>
    <mergeCell ref="AM34:AM35"/>
    <mergeCell ref="AN34:AN35"/>
    <mergeCell ref="AO34:AO35"/>
    <mergeCell ref="AP34:AP35"/>
    <mergeCell ref="AQ34:AQ35"/>
    <mergeCell ref="AM32:AM33"/>
    <mergeCell ref="AN32:AN33"/>
    <mergeCell ref="AO32:AO33"/>
    <mergeCell ref="AP32:AP33"/>
    <mergeCell ref="AQ32:AQ33"/>
    <mergeCell ref="AM30:AM31"/>
    <mergeCell ref="AN30:AN31"/>
    <mergeCell ref="AO30:AO31"/>
    <mergeCell ref="AP30:AP31"/>
    <mergeCell ref="AQ30:AQ31"/>
    <mergeCell ref="AM28:AM29"/>
    <mergeCell ref="AN28:AN29"/>
    <mergeCell ref="AO28:AO29"/>
    <mergeCell ref="AP28:AP29"/>
    <mergeCell ref="AQ28:AQ29"/>
    <mergeCell ref="AM26:AM27"/>
    <mergeCell ref="AN26:AN27"/>
    <mergeCell ref="AO26:AO27"/>
    <mergeCell ref="AP26:AP27"/>
    <mergeCell ref="AQ26:AQ27"/>
    <mergeCell ref="AM24:AM25"/>
    <mergeCell ref="AN24:AN25"/>
    <mergeCell ref="AO24:AO25"/>
    <mergeCell ref="AP24:AP25"/>
    <mergeCell ref="AQ24:AQ25"/>
    <mergeCell ref="AM22:AM23"/>
    <mergeCell ref="AN22:AN23"/>
    <mergeCell ref="AO22:AO23"/>
    <mergeCell ref="AP22:AP23"/>
    <mergeCell ref="AQ22:AQ23"/>
    <mergeCell ref="AM20:AM21"/>
    <mergeCell ref="AN20:AN21"/>
    <mergeCell ref="AO20:AO21"/>
    <mergeCell ref="AP20:AP21"/>
    <mergeCell ref="AQ20:AQ21"/>
    <mergeCell ref="AM18:AM19"/>
    <mergeCell ref="AN18:AN19"/>
    <mergeCell ref="AO18:AO19"/>
    <mergeCell ref="AP18:AP19"/>
    <mergeCell ref="AQ18:AQ19"/>
    <mergeCell ref="AM16:AM17"/>
    <mergeCell ref="AN16:AN17"/>
    <mergeCell ref="AO16:AO17"/>
    <mergeCell ref="AP16:AP17"/>
    <mergeCell ref="AQ16:AQ17"/>
    <mergeCell ref="AM14:AM15"/>
    <mergeCell ref="AN14:AN15"/>
    <mergeCell ref="AO14:AO15"/>
    <mergeCell ref="AP14:AP15"/>
    <mergeCell ref="AQ14:AQ15"/>
    <mergeCell ref="AM12:AM13"/>
    <mergeCell ref="AN12:AN13"/>
    <mergeCell ref="AO12:AO13"/>
    <mergeCell ref="AP12:AP13"/>
    <mergeCell ref="AQ12:AQ13"/>
    <mergeCell ref="AO8:AO9"/>
    <mergeCell ref="AP8:AP9"/>
    <mergeCell ref="AQ8:AQ9"/>
    <mergeCell ref="AM10:AM11"/>
    <mergeCell ref="AN10:AN11"/>
    <mergeCell ref="AO10:AO11"/>
    <mergeCell ref="AP10:AP11"/>
    <mergeCell ref="AQ10:AQ11"/>
    <mergeCell ref="A54:A55"/>
    <mergeCell ref="B54:B55"/>
    <mergeCell ref="C54:C55"/>
    <mergeCell ref="AM2:AQ2"/>
    <mergeCell ref="AM4:AM5"/>
    <mergeCell ref="AN4:AN5"/>
    <mergeCell ref="AO4:AO5"/>
    <mergeCell ref="AP4:AP5"/>
    <mergeCell ref="AQ4:AQ5"/>
    <mergeCell ref="AM6:AM7"/>
    <mergeCell ref="AN6:AN7"/>
    <mergeCell ref="AO6:AO7"/>
    <mergeCell ref="AP6:AP7"/>
    <mergeCell ref="AQ6:AQ7"/>
    <mergeCell ref="AM8:AM9"/>
    <mergeCell ref="AN8:AN9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B42:B43"/>
    <mergeCell ref="C42:C43"/>
    <mergeCell ref="A42:A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P1"/>
    <mergeCell ref="A4:A5"/>
    <mergeCell ref="B4:B5"/>
    <mergeCell ref="C4:C5"/>
    <mergeCell ref="AC2:AG2"/>
    <mergeCell ref="AH2:AL2"/>
    <mergeCell ref="A2:C2"/>
    <mergeCell ref="D2:H2"/>
    <mergeCell ref="I2:M2"/>
    <mergeCell ref="N2:R2"/>
    <mergeCell ref="S2:W2"/>
    <mergeCell ref="X2:AB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 (2)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2020-02-02T12:29:18Z</dcterms:modified>
</cp:coreProperties>
</file>